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C:\Users\a.pro\Desktop\"/>
    </mc:Choice>
  </mc:AlternateContent>
  <xr:revisionPtr revIDLastSave="23" documentId="8_{D1D3AC55-77C7-4E42-B174-892EFF2B7E8A}" xr6:coauthVersionLast="47" xr6:coauthVersionMax="47" xr10:uidLastSave="{B38D2669-7D75-4CC8-95DC-9EDC83E533B9}"/>
  <bookViews>
    <workbookView xWindow="-28920" yWindow="-120" windowWidth="29040" windowHeight="15720" xr2:uid="{FEA7ADA4-DA5C-4C49-A1D8-EA7CDD7BF7FE}"/>
  </bookViews>
  <sheets>
    <sheet name="Tabella art. 3" sheetId="3" r:id="rId1"/>
    <sheet name="A1_Procedurale" sheetId="1" r:id="rId2"/>
    <sheet name="Allegato B__Piano fin. accordo " sheetId="4" r:id="rId3"/>
    <sheet name="B1_Finanziario" sheetId="2" r:id="rId4"/>
  </sheets>
  <definedNames>
    <definedName name="_xlnm.Print_Area" localSheetId="1">A1_Procedurale!$A$1:$O$8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4" l="1"/>
  <c r="G4" i="4"/>
  <c r="E4" i="4"/>
  <c r="N7" i="2"/>
  <c r="O7" i="2"/>
  <c r="K7" i="2"/>
  <c r="G7" i="1"/>
  <c r="D4" i="4"/>
  <c r="F4" i="4"/>
  <c r="I4" i="4"/>
  <c r="L7" i="2"/>
  <c r="H6" i="1"/>
  <c r="H5" i="1"/>
  <c r="H4" i="1"/>
  <c r="D3" i="3"/>
  <c r="D2" i="3"/>
  <c r="I7" i="2"/>
  <c r="I7" i="1"/>
  <c r="M7" i="2" l="1"/>
  <c r="J7" i="2"/>
  <c r="C4" i="4"/>
  <c r="B4" i="4"/>
  <c r="N3" i="4"/>
  <c r="H7" i="1"/>
  <c r="N4" i="4" l="1"/>
  <c r="H7" i="2"/>
  <c r="G7" i="2"/>
</calcChain>
</file>

<file path=xl/sharedStrings.xml><?xml version="1.0" encoding="utf-8"?>
<sst xmlns="http://schemas.openxmlformats.org/spreadsheetml/2006/main" count="95" uniqueCount="45">
  <si>
    <t>AMBITI DI INTERVENTO</t>
  </si>
  <si>
    <t>Risorse FSC 
21-27 
(ass. ordinaria)</t>
  </si>
  <si>
    <t>Cofinanziamento intervento</t>
  </si>
  <si>
    <t>Ammontare complessivo investimenti</t>
  </si>
  <si>
    <t>Numero interventi/
linee di azione</t>
  </si>
  <si>
    <t>Sociale e Salute</t>
  </si>
  <si>
    <t>Capacità amministrativa</t>
  </si>
  <si>
    <t>Totale Accordo</t>
  </si>
  <si>
    <t>Accordo per la Coesione Presidente del Consiglio dei ministri - Ministro della salute
Allegato A1 - Programma di interventi con cronoprogramma procedurale - valori in euro</t>
  </si>
  <si>
    <t>AMMINISTRAZIONE RESPONSABILE</t>
  </si>
  <si>
    <t>AREATEMATICA</t>
  </si>
  <si>
    <t>LINEA DI INTERVENTO</t>
  </si>
  <si>
    <t>LOCALIZZAZIONE 
(area territoriale)</t>
  </si>
  <si>
    <t>CUP/Linea di azione</t>
  </si>
  <si>
    <t>TITOLO</t>
  </si>
  <si>
    <t xml:space="preserve">COSTO TOTALE </t>
  </si>
  <si>
    <t>IMPORTO RICHIESTO FSC 21-27</t>
  </si>
  <si>
    <t>COFINANZIAMENTO CON ALTRE RISORSE</t>
  </si>
  <si>
    <t>PROGRAMMAZIONE</t>
  </si>
  <si>
    <t>PROGETTAZIONE</t>
  </si>
  <si>
    <t>ESECUZIONE</t>
  </si>
  <si>
    <t>PREVISIONE INIZIO</t>
  </si>
  <si>
    <t>PREVISIONE FINE</t>
  </si>
  <si>
    <t>PRESIDENZA DEL CONSIGLIO DEI MINISTRI - MINISTERO DELLA SALUTE</t>
  </si>
  <si>
    <t>10. SOCIALE E SALUTE</t>
  </si>
  <si>
    <t>Potenziamento Strutture sociosanitarie per minori e giovani adulti in carico alla giustizia minorile</t>
  </si>
  <si>
    <t>INTERO TERRITORIO NAZIONALE</t>
  </si>
  <si>
    <t>Linea di azione</t>
  </si>
  <si>
    <t>I semestre 2025</t>
  </si>
  <si>
    <t>II semestre 2025</t>
  </si>
  <si>
    <t>I semestre 2026</t>
  </si>
  <si>
    <t>II semestre 2026</t>
  </si>
  <si>
    <t>II semestre 2030</t>
  </si>
  <si>
    <t>Riqualificazione/potenziamento del parco tecnologico destinato agli IRCCS</t>
  </si>
  <si>
    <t>12.CAPACITÀ AMMINISTRATIVA</t>
  </si>
  <si>
    <t>12.02 CAPACITÀ AMMINISTRATIVA</t>
  </si>
  <si>
    <t>ASSISTENZA TECNICA</t>
  </si>
  <si>
    <t>Accordo per la Coesione Presidente del Consiglio dei ministri - Ministro della salute
Allegato B - Piano finanziario di spesa dell’Accordo per annualità (solo quota FSC 21-27) - valori in euro</t>
  </si>
  <si>
    <t>TOTALE</t>
  </si>
  <si>
    <t>Assegnazione FSC 21-27 ordinaria</t>
  </si>
  <si>
    <t>Totale</t>
  </si>
  <si>
    <t>Accordo per la Coesione Presidente del Consiglio dei ministri - Ministro della salute
Allegato B1 - Programma di interventi con cronoprogramma finanziario - valori in euro</t>
  </si>
  <si>
    <t>AMMINISTRAZIONE</t>
  </si>
  <si>
    <t>Riqualificazione/potenziamento del parco tecnologico destinato a IRCCS</t>
  </si>
  <si>
    <t>12. CAPACITÀ AMMINISTRATIVA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</si>
</sst>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_-;\-* #,##0.00_-;_-* \-??_-;_-@_-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Calibri"/>
      <family val="2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000080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43" fontId="0" fillId="0" borderId="8" xfId="2" applyFont="1" applyBorder="1" applyAlignment="1">
      <alignment vertical="center"/>
    </xf>
    <xf numFmtId="43" fontId="0" fillId="0" borderId="0" xfId="0" applyNumberFormat="1" applyAlignment="1">
      <alignment vertical="center" wrapText="1"/>
    </xf>
    <xf numFmtId="0" fontId="0" fillId="0" borderId="8" xfId="0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3" borderId="14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43" fontId="1" fillId="0" borderId="8" xfId="1" applyBorder="1" applyAlignment="1" applyProtection="1">
      <alignment vertical="center"/>
    </xf>
    <xf numFmtId="0" fontId="9" fillId="0" borderId="8" xfId="0" applyFont="1" applyBorder="1" applyAlignment="1">
      <alignment vertical="center"/>
    </xf>
    <xf numFmtId="165" fontId="9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43" fontId="0" fillId="0" borderId="8" xfId="2" applyFont="1" applyBorder="1" applyAlignment="1">
      <alignment vertical="center" wrapText="1"/>
    </xf>
    <xf numFmtId="43" fontId="0" fillId="0" borderId="8" xfId="2" applyFont="1" applyBorder="1" applyAlignment="1">
      <alignment horizontal="center" vertical="center"/>
    </xf>
    <xf numFmtId="164" fontId="0" fillId="0" borderId="0" xfId="0" applyNumberFormat="1"/>
    <xf numFmtId="44" fontId="0" fillId="0" borderId="0" xfId="3" applyFont="1"/>
    <xf numFmtId="0" fontId="0" fillId="0" borderId="0" xfId="0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0" fillId="4" borderId="8" xfId="0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44" fontId="10" fillId="0" borderId="17" xfId="0" applyNumberFormat="1" applyFont="1" applyBorder="1" applyAlignment="1">
      <alignment horizontal="right" vertical="center" wrapText="1"/>
    </xf>
    <xf numFmtId="44" fontId="1" fillId="0" borderId="8" xfId="2" applyNumberFormat="1" applyFont="1" applyBorder="1" applyAlignment="1">
      <alignment vertical="center"/>
    </xf>
    <xf numFmtId="44" fontId="5" fillId="0" borderId="8" xfId="0" applyNumberFormat="1" applyFont="1" applyBorder="1" applyAlignment="1">
      <alignment horizontal="right" vertical="center"/>
    </xf>
    <xf numFmtId="44" fontId="5" fillId="0" borderId="8" xfId="0" applyNumberFormat="1" applyFont="1" applyBorder="1" applyAlignment="1">
      <alignment horizontal="right" vertical="center" wrapText="1"/>
    </xf>
    <xf numFmtId="44" fontId="5" fillId="0" borderId="8" xfId="1" applyNumberFormat="1" applyFont="1" applyBorder="1" applyAlignment="1" applyProtection="1">
      <alignment horizontal="right" vertical="center"/>
    </xf>
    <xf numFmtId="44" fontId="10" fillId="0" borderId="8" xfId="1" applyNumberFormat="1" applyFont="1" applyBorder="1" applyAlignment="1" applyProtection="1">
      <alignment vertical="center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4">
    <cellStyle name="Migliaia" xfId="1" builtinId="3"/>
    <cellStyle name="Migliaia 2" xfId="2" xr:uid="{EC76C477-B47E-4EB1-8341-FE1071714B00}"/>
    <cellStyle name="Normale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668F9-28C6-438B-BFD7-2A1D1C09C8D5}">
  <dimension ref="A1:E11"/>
  <sheetViews>
    <sheetView tabSelected="1" zoomScale="85" zoomScaleNormal="85" workbookViewId="0">
      <selection activeCell="D16" sqref="D16"/>
    </sheetView>
  </sheetViews>
  <sheetFormatPr defaultColWidth="9.140625" defaultRowHeight="13.9"/>
  <cols>
    <col min="1" max="1" width="28" style="11" bestFit="1" customWidth="1"/>
    <col min="2" max="2" width="16.28515625" style="24" bestFit="1" customWidth="1"/>
    <col min="3" max="3" width="15.7109375" style="11" customWidth="1"/>
    <col min="4" max="4" width="17.7109375" style="11" customWidth="1"/>
    <col min="5" max="5" width="13.7109375" style="11" customWidth="1"/>
    <col min="6" max="6" width="8.42578125" style="11" customWidth="1"/>
    <col min="7" max="8" width="6.7109375" style="11" customWidth="1"/>
    <col min="9" max="10" width="9.140625" style="11"/>
    <col min="11" max="11" width="18.140625" style="11" customWidth="1"/>
    <col min="12" max="16384" width="9.140625" style="11"/>
  </cols>
  <sheetData>
    <row r="1" spans="1:5" ht="51" customHeight="1">
      <c r="A1" s="29" t="s">
        <v>0</v>
      </c>
      <c r="B1" s="29" t="s">
        <v>1</v>
      </c>
      <c r="C1" s="18" t="s">
        <v>2</v>
      </c>
      <c r="D1" s="25" t="s">
        <v>3</v>
      </c>
      <c r="E1" s="29" t="s">
        <v>4</v>
      </c>
    </row>
    <row r="2" spans="1:5" ht="33.75" customHeight="1">
      <c r="A2" s="26" t="s">
        <v>5</v>
      </c>
      <c r="B2" s="30">
        <v>86400000</v>
      </c>
      <c r="C2" s="31">
        <v>0</v>
      </c>
      <c r="D2" s="32">
        <f>+B2</f>
        <v>86400000</v>
      </c>
      <c r="E2" s="18">
        <v>2</v>
      </c>
    </row>
    <row r="3" spans="1:5" ht="27.75" customHeight="1">
      <c r="A3" s="26" t="s">
        <v>6</v>
      </c>
      <c r="B3" s="30">
        <v>3600000</v>
      </c>
      <c r="C3" s="31">
        <v>0</v>
      </c>
      <c r="D3" s="33">
        <f>+B3</f>
        <v>3600000</v>
      </c>
      <c r="E3" s="9">
        <v>1</v>
      </c>
    </row>
    <row r="4" spans="1:5" ht="26.25" customHeight="1">
      <c r="A4" s="27" t="s">
        <v>7</v>
      </c>
      <c r="B4" s="34">
        <v>90000000</v>
      </c>
      <c r="C4" s="35">
        <v>0</v>
      </c>
      <c r="D4" s="34">
        <v>90000000</v>
      </c>
      <c r="E4" s="10">
        <v>3</v>
      </c>
    </row>
    <row r="9" spans="1:5" ht="15" customHeight="1"/>
    <row r="10" spans="1:5" ht="15"/>
    <row r="11" spans="1:5" ht="1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E28A6-8D68-4000-B514-D90891CE6E4F}">
  <sheetPr>
    <pageSetUpPr fitToPage="1"/>
  </sheetPr>
  <dimension ref="A1:O8"/>
  <sheetViews>
    <sheetView zoomScaleNormal="100" zoomScaleSheetLayoutView="70" workbookViewId="0">
      <selection activeCell="J4" sqref="J4:O6"/>
    </sheetView>
  </sheetViews>
  <sheetFormatPr defaultRowHeight="13.9"/>
  <cols>
    <col min="1" max="1" width="27.7109375" customWidth="1"/>
    <col min="2" max="2" width="19.42578125" bestFit="1" customWidth="1"/>
    <col min="3" max="3" width="21" bestFit="1" customWidth="1"/>
    <col min="4" max="4" width="18.140625" customWidth="1"/>
    <col min="5" max="5" width="17.42578125" bestFit="1" customWidth="1"/>
    <col min="6" max="6" width="28.140625" customWidth="1"/>
    <col min="7" max="7" width="17.42578125" bestFit="1" customWidth="1"/>
    <col min="8" max="8" width="18.42578125" customWidth="1"/>
    <col min="9" max="9" width="18.7109375" customWidth="1"/>
    <col min="10" max="11" width="13.42578125" customWidth="1"/>
    <col min="12" max="15" width="11.7109375" customWidth="1"/>
  </cols>
  <sheetData>
    <row r="1" spans="1:15" s="1" customFormat="1" ht="54.6" customHeight="1">
      <c r="A1" s="40" t="s">
        <v>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s="1" customFormat="1" ht="24" customHeight="1">
      <c r="A2" s="41" t="s">
        <v>9</v>
      </c>
      <c r="B2" s="41" t="s">
        <v>10</v>
      </c>
      <c r="C2" s="41" t="s">
        <v>11</v>
      </c>
      <c r="D2" s="41" t="s">
        <v>12</v>
      </c>
      <c r="E2" s="41" t="s">
        <v>13</v>
      </c>
      <c r="F2" s="41" t="s">
        <v>14</v>
      </c>
      <c r="G2" s="41" t="s">
        <v>15</v>
      </c>
      <c r="H2" s="41" t="s">
        <v>16</v>
      </c>
      <c r="I2" s="43" t="s">
        <v>17</v>
      </c>
      <c r="J2" s="38" t="s">
        <v>18</v>
      </c>
      <c r="K2" s="39"/>
      <c r="L2" s="38" t="s">
        <v>19</v>
      </c>
      <c r="M2" s="39"/>
      <c r="N2" s="38" t="s">
        <v>20</v>
      </c>
      <c r="O2" s="39"/>
    </row>
    <row r="3" spans="1:15" s="1" customFormat="1" ht="30" customHeight="1">
      <c r="A3" s="42"/>
      <c r="B3" s="42"/>
      <c r="C3" s="42"/>
      <c r="D3" s="42"/>
      <c r="E3" s="42"/>
      <c r="F3" s="42"/>
      <c r="G3" s="42"/>
      <c r="H3" s="42"/>
      <c r="I3" s="44"/>
      <c r="J3" s="2" t="s">
        <v>21</v>
      </c>
      <c r="K3" s="2" t="s">
        <v>22</v>
      </c>
      <c r="L3" s="2" t="s">
        <v>21</v>
      </c>
      <c r="M3" s="2" t="s">
        <v>22</v>
      </c>
      <c r="N3" s="2" t="s">
        <v>21</v>
      </c>
      <c r="O3" s="2" t="s">
        <v>22</v>
      </c>
    </row>
    <row r="4" spans="1:15" s="1" customFormat="1" ht="91.5" customHeight="1">
      <c r="A4" s="19" t="s">
        <v>23</v>
      </c>
      <c r="B4" s="14" t="s">
        <v>24</v>
      </c>
      <c r="C4" s="3" t="s">
        <v>25</v>
      </c>
      <c r="D4" s="8" t="s">
        <v>26</v>
      </c>
      <c r="E4" s="6" t="s">
        <v>27</v>
      </c>
      <c r="F4" s="3" t="s">
        <v>25</v>
      </c>
      <c r="G4" s="20">
        <v>38400000</v>
      </c>
      <c r="H4" s="20">
        <f>+G4</f>
        <v>38400000</v>
      </c>
      <c r="I4" s="4">
        <v>0</v>
      </c>
      <c r="J4" s="28" t="s">
        <v>28</v>
      </c>
      <c r="K4" s="28" t="s">
        <v>29</v>
      </c>
      <c r="L4" s="28" t="s">
        <v>30</v>
      </c>
      <c r="M4" s="28" t="s">
        <v>31</v>
      </c>
      <c r="N4" s="28" t="s">
        <v>30</v>
      </c>
      <c r="O4" s="28" t="s">
        <v>32</v>
      </c>
    </row>
    <row r="5" spans="1:15" s="1" customFormat="1" ht="91.5" customHeight="1">
      <c r="A5" s="19" t="s">
        <v>23</v>
      </c>
      <c r="B5" s="14" t="s">
        <v>24</v>
      </c>
      <c r="C5" s="3" t="s">
        <v>33</v>
      </c>
      <c r="D5" s="8" t="s">
        <v>26</v>
      </c>
      <c r="E5" s="6" t="s">
        <v>27</v>
      </c>
      <c r="F5" s="3" t="s">
        <v>33</v>
      </c>
      <c r="G5" s="20">
        <v>48000000</v>
      </c>
      <c r="H5" s="20">
        <f>+G5</f>
        <v>48000000</v>
      </c>
      <c r="I5" s="4">
        <v>0</v>
      </c>
      <c r="J5" s="28" t="s">
        <v>28</v>
      </c>
      <c r="K5" s="28" t="s">
        <v>31</v>
      </c>
      <c r="L5" s="28" t="s">
        <v>30</v>
      </c>
      <c r="M5" s="28" t="s">
        <v>31</v>
      </c>
      <c r="N5" s="28" t="s">
        <v>31</v>
      </c>
      <c r="O5" s="28" t="s">
        <v>32</v>
      </c>
    </row>
    <row r="6" spans="1:15" s="1" customFormat="1" ht="80.25" customHeight="1">
      <c r="A6" s="19" t="s">
        <v>23</v>
      </c>
      <c r="B6" s="3" t="s">
        <v>34</v>
      </c>
      <c r="C6" s="3" t="s">
        <v>35</v>
      </c>
      <c r="D6" s="8" t="s">
        <v>26</v>
      </c>
      <c r="E6" s="6" t="s">
        <v>27</v>
      </c>
      <c r="F6" s="14" t="s">
        <v>36</v>
      </c>
      <c r="G6" s="4">
        <v>3600000</v>
      </c>
      <c r="H6" s="4">
        <f>+G6</f>
        <v>3600000</v>
      </c>
      <c r="I6" s="4">
        <v>0</v>
      </c>
      <c r="J6" s="28" t="s">
        <v>28</v>
      </c>
      <c r="K6" s="28" t="s">
        <v>29</v>
      </c>
      <c r="L6" s="28" t="s">
        <v>30</v>
      </c>
      <c r="M6" s="28" t="s">
        <v>31</v>
      </c>
      <c r="N6" s="28" t="s">
        <v>30</v>
      </c>
      <c r="O6" s="28" t="s">
        <v>32</v>
      </c>
    </row>
    <row r="7" spans="1:15" s="1" customFormat="1" ht="20.100000000000001" customHeight="1">
      <c r="G7" s="5">
        <f>SUM(G4:G6)</f>
        <v>90000000</v>
      </c>
      <c r="H7" s="5">
        <f>SUM(H4:H6)</f>
        <v>90000000</v>
      </c>
      <c r="I7" s="5">
        <f>SUM(I4:I6)</f>
        <v>0</v>
      </c>
    </row>
    <row r="8" spans="1:15" s="1" customFormat="1" ht="29.25" customHeight="1">
      <c r="A8" s="3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</sheetData>
  <mergeCells count="14">
    <mergeCell ref="A8:O8"/>
    <mergeCell ref="J2:K2"/>
    <mergeCell ref="L2:M2"/>
    <mergeCell ref="N2:O2"/>
    <mergeCell ref="A1:O1"/>
    <mergeCell ref="A2:A3"/>
    <mergeCell ref="B2:B3"/>
    <mergeCell ref="C2:C3"/>
    <mergeCell ref="E2:E3"/>
    <mergeCell ref="F2:F3"/>
    <mergeCell ref="G2:G3"/>
    <mergeCell ref="H2:H3"/>
    <mergeCell ref="I2:I3"/>
    <mergeCell ref="D2:D3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1AD9B-89D6-4313-967E-34B9B6D3B3A6}">
  <sheetPr>
    <pageSetUpPr fitToPage="1"/>
  </sheetPr>
  <dimension ref="A1:AMJ4"/>
  <sheetViews>
    <sheetView zoomScale="80" zoomScaleNormal="80" workbookViewId="0"/>
  </sheetViews>
  <sheetFormatPr defaultColWidth="9.140625" defaultRowHeight="13.9"/>
  <cols>
    <col min="1" max="1" width="38.7109375" style="11" customWidth="1"/>
    <col min="2" max="3" width="15.140625" style="11" customWidth="1"/>
    <col min="4" max="4" width="16.140625" style="11" customWidth="1"/>
    <col min="5" max="6" width="15.140625" style="11" customWidth="1"/>
    <col min="7" max="7" width="17.7109375" style="11" customWidth="1"/>
    <col min="8" max="12" width="15.140625" style="11" customWidth="1"/>
    <col min="13" max="13" width="14.140625" style="11" customWidth="1"/>
    <col min="14" max="14" width="16.7109375" style="11" customWidth="1"/>
    <col min="15" max="1024" width="9.140625" style="11"/>
  </cols>
  <sheetData>
    <row r="1" spans="1:14" ht="60.75" customHeight="1">
      <c r="A1" s="45" t="s">
        <v>37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5.6">
      <c r="A2" s="12"/>
      <c r="B2" s="13">
        <v>2024</v>
      </c>
      <c r="C2" s="13">
        <v>2025</v>
      </c>
      <c r="D2" s="13">
        <v>2026</v>
      </c>
      <c r="E2" s="13">
        <v>2027</v>
      </c>
      <c r="F2" s="13">
        <v>2028</v>
      </c>
      <c r="G2" s="13">
        <v>2029</v>
      </c>
      <c r="H2" s="13">
        <v>2030</v>
      </c>
      <c r="I2" s="13">
        <v>2031</v>
      </c>
      <c r="J2" s="13">
        <v>2032</v>
      </c>
      <c r="K2" s="13">
        <v>2033</v>
      </c>
      <c r="L2" s="13">
        <v>2034</v>
      </c>
      <c r="M2" s="13">
        <v>2035</v>
      </c>
      <c r="N2" s="13" t="s">
        <v>38</v>
      </c>
    </row>
    <row r="3" spans="1:14" ht="33.75" customHeight="1">
      <c r="A3" s="14" t="s">
        <v>39</v>
      </c>
      <c r="B3" s="15"/>
      <c r="C3" s="15"/>
      <c r="D3" s="15">
        <v>9000000</v>
      </c>
      <c r="E3" s="15">
        <v>24000000</v>
      </c>
      <c r="F3" s="15">
        <v>24000000</v>
      </c>
      <c r="G3" s="15">
        <v>24000000</v>
      </c>
      <c r="H3" s="15">
        <v>9000000</v>
      </c>
      <c r="I3" s="15"/>
      <c r="J3" s="15"/>
      <c r="K3" s="15"/>
      <c r="L3" s="15"/>
      <c r="M3" s="15"/>
      <c r="N3" s="15">
        <f>SUM(B3:M3)</f>
        <v>90000000</v>
      </c>
    </row>
    <row r="4" spans="1:14" ht="28.5" customHeight="1">
      <c r="A4" s="16" t="s">
        <v>40</v>
      </c>
      <c r="B4" s="17">
        <f>SUM(B3:B3)</f>
        <v>0</v>
      </c>
      <c r="C4" s="17">
        <f>SUM(C3:C3)</f>
        <v>0</v>
      </c>
      <c r="D4" s="17">
        <f t="shared" ref="D4:I4" si="0">SUM(D3:D3)</f>
        <v>9000000</v>
      </c>
      <c r="E4" s="17">
        <f t="shared" si="0"/>
        <v>24000000</v>
      </c>
      <c r="F4" s="17">
        <f t="shared" si="0"/>
        <v>24000000</v>
      </c>
      <c r="G4" s="17">
        <f t="shared" si="0"/>
        <v>24000000</v>
      </c>
      <c r="H4" s="17">
        <f t="shared" si="0"/>
        <v>9000000</v>
      </c>
      <c r="I4" s="17">
        <f t="shared" si="0"/>
        <v>0</v>
      </c>
      <c r="J4" s="17"/>
      <c r="K4" s="17"/>
      <c r="L4" s="17"/>
      <c r="M4" s="17"/>
      <c r="N4" s="17">
        <f>SUM(B4:M4)</f>
        <v>90000000</v>
      </c>
    </row>
  </sheetData>
  <mergeCells count="1">
    <mergeCell ref="A1:N1"/>
  </mergeCells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CCFA8-B175-4073-AAF7-498AD635C901}">
  <sheetPr>
    <pageSetUpPr fitToPage="1"/>
  </sheetPr>
  <dimension ref="A1:R11"/>
  <sheetViews>
    <sheetView zoomScale="94" zoomScaleNormal="94" zoomScaleSheetLayoutView="100" workbookViewId="0">
      <selection activeCell="K4" sqref="K4:O6"/>
    </sheetView>
  </sheetViews>
  <sheetFormatPr defaultRowHeight="13.9"/>
  <cols>
    <col min="1" max="1" width="30.140625" customWidth="1"/>
    <col min="2" max="2" width="19.140625" customWidth="1"/>
    <col min="3" max="3" width="20.5703125" customWidth="1"/>
    <col min="4" max="4" width="16.140625" customWidth="1"/>
    <col min="5" max="5" width="18.140625" bestFit="1" customWidth="1"/>
    <col min="6" max="6" width="26.42578125" bestFit="1" customWidth="1"/>
    <col min="7" max="7" width="17.42578125" bestFit="1" customWidth="1"/>
    <col min="8" max="8" width="20.140625" customWidth="1"/>
    <col min="9" max="9" width="20" customWidth="1"/>
    <col min="10" max="12" width="15.140625" bestFit="1" customWidth="1"/>
    <col min="13" max="14" width="16.7109375" customWidth="1"/>
    <col min="15" max="15" width="16.42578125" customWidth="1"/>
    <col min="16" max="18" width="9.42578125" customWidth="1"/>
  </cols>
  <sheetData>
    <row r="1" spans="1:18" s="1" customFormat="1" ht="54.6" customHeight="1">
      <c r="A1" s="40" t="s">
        <v>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s="1" customFormat="1" ht="24" customHeight="1">
      <c r="A2" s="41" t="s">
        <v>42</v>
      </c>
      <c r="B2" s="41" t="s">
        <v>10</v>
      </c>
      <c r="C2" s="41" t="s">
        <v>11</v>
      </c>
      <c r="D2" s="41" t="s">
        <v>12</v>
      </c>
      <c r="E2" s="41" t="s">
        <v>13</v>
      </c>
      <c r="F2" s="41" t="s">
        <v>14</v>
      </c>
      <c r="G2" s="41" t="s">
        <v>15</v>
      </c>
      <c r="H2" s="41" t="s">
        <v>16</v>
      </c>
      <c r="I2" s="43" t="s">
        <v>17</v>
      </c>
      <c r="J2" s="48">
        <v>2025</v>
      </c>
      <c r="K2" s="46">
        <v>2026</v>
      </c>
      <c r="L2" s="46">
        <v>2027</v>
      </c>
      <c r="M2" s="48">
        <v>2028</v>
      </c>
      <c r="N2" s="48">
        <v>2029</v>
      </c>
      <c r="O2" s="46">
        <v>2030</v>
      </c>
      <c r="P2" s="48">
        <v>2031</v>
      </c>
      <c r="Q2" s="48">
        <v>2032</v>
      </c>
      <c r="R2" s="46">
        <v>2033</v>
      </c>
    </row>
    <row r="3" spans="1:18" s="1" customFormat="1" ht="30" customHeight="1">
      <c r="A3" s="42"/>
      <c r="B3" s="42"/>
      <c r="C3" s="42"/>
      <c r="D3" s="42"/>
      <c r="E3" s="42"/>
      <c r="F3" s="42"/>
      <c r="G3" s="42"/>
      <c r="H3" s="42"/>
      <c r="I3" s="44"/>
      <c r="J3" s="49"/>
      <c r="K3" s="47"/>
      <c r="L3" s="47"/>
      <c r="M3" s="49"/>
      <c r="N3" s="49"/>
      <c r="O3" s="47"/>
      <c r="P3" s="49"/>
      <c r="Q3" s="49"/>
      <c r="R3" s="47"/>
    </row>
    <row r="4" spans="1:18" s="1" customFormat="1" ht="99.4" customHeight="1">
      <c r="A4" s="19" t="s">
        <v>23</v>
      </c>
      <c r="B4" s="19" t="s">
        <v>24</v>
      </c>
      <c r="C4" s="3" t="s">
        <v>25</v>
      </c>
      <c r="D4" s="8" t="s">
        <v>26</v>
      </c>
      <c r="E4" s="6" t="s">
        <v>27</v>
      </c>
      <c r="F4" s="3" t="s">
        <v>25</v>
      </c>
      <c r="G4" s="20">
        <v>38400000</v>
      </c>
      <c r="H4" s="20">
        <v>38400000</v>
      </c>
      <c r="I4" s="4">
        <v>0</v>
      </c>
      <c r="J4" s="4"/>
      <c r="K4" s="4">
        <v>3840000</v>
      </c>
      <c r="L4" s="4">
        <v>10240000</v>
      </c>
      <c r="M4" s="4">
        <v>10240000</v>
      </c>
      <c r="N4" s="4">
        <v>10240000</v>
      </c>
      <c r="O4" s="4">
        <v>3840000</v>
      </c>
      <c r="P4" s="4">
        <v>0</v>
      </c>
      <c r="Q4" s="4">
        <v>0</v>
      </c>
      <c r="R4" s="4">
        <v>0</v>
      </c>
    </row>
    <row r="5" spans="1:18" s="1" customFormat="1" ht="70.900000000000006" customHeight="1">
      <c r="A5" s="19" t="s">
        <v>23</v>
      </c>
      <c r="B5" s="19" t="s">
        <v>24</v>
      </c>
      <c r="C5" s="3" t="s">
        <v>33</v>
      </c>
      <c r="D5" s="8" t="s">
        <v>26</v>
      </c>
      <c r="E5" s="6" t="s">
        <v>27</v>
      </c>
      <c r="F5" s="3" t="s">
        <v>43</v>
      </c>
      <c r="G5" s="20">
        <v>48000000</v>
      </c>
      <c r="H5" s="20">
        <v>48000000</v>
      </c>
      <c r="I5" s="4">
        <v>0</v>
      </c>
      <c r="J5" s="4"/>
      <c r="K5" s="4">
        <v>4800000</v>
      </c>
      <c r="L5" s="4">
        <v>12800000</v>
      </c>
      <c r="M5" s="4">
        <v>12800000</v>
      </c>
      <c r="N5" s="4">
        <v>12800000</v>
      </c>
      <c r="O5" s="4">
        <v>4800000</v>
      </c>
      <c r="P5" s="4"/>
      <c r="Q5" s="4"/>
      <c r="R5" s="4"/>
    </row>
    <row r="6" spans="1:18" s="1" customFormat="1" ht="41.45">
      <c r="A6" s="19" t="s">
        <v>23</v>
      </c>
      <c r="B6" s="19" t="s">
        <v>34</v>
      </c>
      <c r="C6" s="19" t="s">
        <v>44</v>
      </c>
      <c r="D6" s="8" t="s">
        <v>26</v>
      </c>
      <c r="E6" s="6" t="s">
        <v>27</v>
      </c>
      <c r="F6" s="14" t="s">
        <v>36</v>
      </c>
      <c r="G6" s="4">
        <v>3600000</v>
      </c>
      <c r="H6" s="4">
        <v>3600000</v>
      </c>
      <c r="I6" s="21">
        <v>0</v>
      </c>
      <c r="J6" s="7">
        <v>0</v>
      </c>
      <c r="K6" s="7">
        <v>360000</v>
      </c>
      <c r="L6" s="4">
        <v>960000</v>
      </c>
      <c r="M6" s="7">
        <v>960000</v>
      </c>
      <c r="N6" s="7">
        <v>960000</v>
      </c>
      <c r="O6" s="7">
        <v>360000</v>
      </c>
      <c r="P6" s="7">
        <v>0</v>
      </c>
      <c r="Q6" s="7">
        <v>0</v>
      </c>
      <c r="R6" s="7">
        <v>0</v>
      </c>
    </row>
    <row r="7" spans="1:18" s="1" customFormat="1" ht="36" customHeight="1">
      <c r="G7" s="5">
        <f>SUM(G4:G6)</f>
        <v>90000000</v>
      </c>
      <c r="H7" s="5">
        <f>SUM(H4:H6)</f>
        <v>90000000</v>
      </c>
      <c r="I7" s="5">
        <f>SUM(I4:I6)</f>
        <v>0</v>
      </c>
      <c r="J7" s="5">
        <f>SUM(J4:J6)</f>
        <v>0</v>
      </c>
      <c r="K7" s="5">
        <f>SUM(K4:K6)</f>
        <v>9000000</v>
      </c>
      <c r="L7" s="5">
        <f t="shared" ref="L7:O7" si="0">SUM(L4:L6)</f>
        <v>24000000</v>
      </c>
      <c r="M7" s="5">
        <f t="shared" si="0"/>
        <v>24000000</v>
      </c>
      <c r="N7" s="5">
        <f t="shared" si="0"/>
        <v>24000000</v>
      </c>
      <c r="O7" s="5">
        <f t="shared" si="0"/>
        <v>9000000</v>
      </c>
      <c r="P7" s="5"/>
      <c r="Q7" s="5"/>
      <c r="R7" s="5"/>
    </row>
    <row r="8" spans="1:18" s="1" customFormat="1" ht="36" customHeight="1"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s="1" customFormat="1" ht="16.5" customHeight="1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1" spans="1:18">
      <c r="J11" s="23"/>
      <c r="K11" s="22"/>
      <c r="L11" s="22"/>
      <c r="M11" s="22"/>
      <c r="N11" s="22"/>
    </row>
  </sheetData>
  <mergeCells count="20">
    <mergeCell ref="A9:R9"/>
    <mergeCell ref="P2:P3"/>
    <mergeCell ref="Q2:Q3"/>
    <mergeCell ref="M2:M3"/>
    <mergeCell ref="N2:N3"/>
    <mergeCell ref="A1:R1"/>
    <mergeCell ref="A2:A3"/>
    <mergeCell ref="B2:B3"/>
    <mergeCell ref="C2:C3"/>
    <mergeCell ref="E2:E3"/>
    <mergeCell ref="F2:F3"/>
    <mergeCell ref="G2:G3"/>
    <mergeCell ref="H2:H3"/>
    <mergeCell ref="I2:I3"/>
    <mergeCell ref="R2:R3"/>
    <mergeCell ref="J2:J3"/>
    <mergeCell ref="K2:K3"/>
    <mergeCell ref="L2:L3"/>
    <mergeCell ref="O2:O3"/>
    <mergeCell ref="D2:D3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7a44703669255f712e1beee027e77f12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2105a220cec205ad8e175b6b8cfcb5cb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Props1.xml><?xml version="1.0" encoding="utf-8"?>
<ds:datastoreItem xmlns:ds="http://schemas.openxmlformats.org/officeDocument/2006/customXml" ds:itemID="{44E5EC4C-9C1A-429A-9380-5135FBD49771}"/>
</file>

<file path=customXml/itemProps2.xml><?xml version="1.0" encoding="utf-8"?>
<ds:datastoreItem xmlns:ds="http://schemas.openxmlformats.org/officeDocument/2006/customXml" ds:itemID="{FCB5D2E7-E2B5-4784-BBE6-0F2690C9A23D}"/>
</file>

<file path=customXml/itemProps3.xml><?xml version="1.0" encoding="utf-8"?>
<ds:datastoreItem xmlns:ds="http://schemas.openxmlformats.org/officeDocument/2006/customXml" ds:itemID="{309C4726-1745-472F-8D34-684F21E01C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nn</dc:creator>
  <cp:keywords/>
  <dc:description/>
  <cp:lastModifiedBy>Vincenzo Di Benedetto</cp:lastModifiedBy>
  <cp:revision/>
  <dcterms:created xsi:type="dcterms:W3CDTF">2024-11-28T10:50:20Z</dcterms:created>
  <dcterms:modified xsi:type="dcterms:W3CDTF">2026-04-30T14:12:42Z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2024-11-28T13:55:16Z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2ec1b100-b224-4103-a919-672f0b6764ce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  <property fmtid="{D5CDD505-2E9C-101B-9397-08002B2CF9AE}" pid="10" name="MediaServiceImageTags">
    <vt:lpwstr/>
  </property>
</Properties>
</file>