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AAA-SERVIZIO XI/FSC_21-27/Accordi Coesione/15_Trasmissione accordi aprile 2026/Dip_CItalia/"/>
    </mc:Choice>
  </mc:AlternateContent>
  <xr:revisionPtr revIDLastSave="12" documentId="13_ncr:1_{3E142347-1C02-429B-A769-86908E706E43}" xr6:coauthVersionLast="47" xr6:coauthVersionMax="47" xr10:uidLastSave="{695AE43A-953E-4592-8CB8-771330A753BC}"/>
  <bookViews>
    <workbookView xWindow="-120" yWindow="-120" windowWidth="29040" windowHeight="15720" xr2:uid="{2ADA7D8A-B5B9-4434-ABBE-E2F5B6465471}"/>
  </bookViews>
  <sheets>
    <sheet name="Tabella art. 3" sheetId="6" r:id="rId1"/>
    <sheet name="A1_Procedurale" sheetId="4" r:id="rId2"/>
    <sheet name="Allegato B__Piano fin. accordo" sheetId="5" r:id="rId3"/>
    <sheet name="B1_Finanziario" sheetId="7" r:id="rId4"/>
  </sheets>
  <externalReferences>
    <externalReference r:id="rId5"/>
    <externalReference r:id="rId6"/>
  </externalReferences>
  <definedNames>
    <definedName name="_xlnm._FilterDatabase" localSheetId="1" hidden="1">A1_Procedurale!$A$3:$O$3</definedName>
    <definedName name="_xlnm._FilterDatabase" localSheetId="3" hidden="1">B1_Finanziario!$E$1:$E$63</definedName>
    <definedName name="liguria">[1]Elenco!$A$2:$A$87</definedName>
    <definedName name="VENETO">[2]Elenco!$B$3:$B$4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7" l="1"/>
  <c r="L61" i="7"/>
  <c r="M61" i="7"/>
  <c r="N61" i="7"/>
  <c r="O61" i="7"/>
  <c r="P61" i="7"/>
  <c r="Q61" i="7"/>
  <c r="J61" i="7"/>
  <c r="I61" i="7"/>
  <c r="H61" i="7"/>
  <c r="G61" i="7"/>
  <c r="C6" i="6"/>
  <c r="B6" i="6"/>
  <c r="D5" i="6" l="1"/>
  <c r="D4" i="6"/>
  <c r="D6" i="6" s="1"/>
  <c r="N3" i="5"/>
  <c r="N4" i="5"/>
</calcChain>
</file>

<file path=xl/sharedStrings.xml><?xml version="1.0" encoding="utf-8"?>
<sst xmlns="http://schemas.openxmlformats.org/spreadsheetml/2006/main" count="1083" uniqueCount="257">
  <si>
    <t>AMBITI DI INTERVENTO</t>
  </si>
  <si>
    <t>Risorse FSC 
21-27 
(ass. ordinaria)</t>
  </si>
  <si>
    <t>Cofinanziamento intervento</t>
  </si>
  <si>
    <t>Ammontare complessivo investimento</t>
  </si>
  <si>
    <t>Numero interventi/
linee di azione</t>
  </si>
  <si>
    <t>Ambiente e Risorse Naturali - Dipartimento Casa Italia</t>
  </si>
  <si>
    <t>Capacità amministrativa - Dipartimento Casa Italia</t>
  </si>
  <si>
    <t>Totale Assegnazione FSC 21-27</t>
  </si>
  <si>
    <t xml:space="preserve">Accordo per la Coesione Presidente del Consiglio dei Ministri - Ministro per la protezione civile e le politiche del mare
Allegato A1 - Programma di interventi con cronoprogramma procedurale - valori in euro </t>
  </si>
  <si>
    <t>AMMINISTRAZIONE</t>
  </si>
  <si>
    <t>AREATEMATICA</t>
  </si>
  <si>
    <t>LINEA DI INTERVENTO</t>
  </si>
  <si>
    <t>LOCALIZZAZIONE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</si>
  <si>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</si>
  <si>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</si>
  <si>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</si>
  <si>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</si>
  <si>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</si>
  <si>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</si>
  <si>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</si>
  <si>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</si>
  <si>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LOCALIZZAZIONE (regione/regioni/intero territorio)</t>
  </si>
  <si>
    <t>PREVISIONE INIZIO</t>
  </si>
  <si>
    <t>PREVISIONE FINE</t>
  </si>
  <si>
    <t>DIPARTIMENTO CASA ITALIA</t>
  </si>
  <si>
    <t>05.AMBIENTE E RISORSE NATURALI</t>
  </si>
  <si>
    <t>05.01 RISCHI E ADATTAMENTO CLIMATICO</t>
  </si>
  <si>
    <t>Friuli Venezia Giulia</t>
  </si>
  <si>
    <t>G82B25006970001</t>
  </si>
  <si>
    <t>REALIZZAZIONE DI UNA GALLERIA SCOLMATRICE TRA GLI INVASI DI CÀ ZUL E CÀ SELVA – 1° STRALCIO FUNZIONA</t>
  </si>
  <si>
    <t>1_SEMESTRE_2025</t>
  </si>
  <si>
    <t>1_SEMESTRE_2026</t>
  </si>
  <si>
    <t>2_SEMESTRE_2025</t>
  </si>
  <si>
    <t>2_SEMESTRE_2026</t>
  </si>
  <si>
    <t>1_SEMESTRE_2027</t>
  </si>
  <si>
    <t>2_SEMESTRE_2031</t>
  </si>
  <si>
    <t>Piemonte</t>
  </si>
  <si>
    <t>B18H25001180001</t>
  </si>
  <si>
    <t>ADEGUAMENTO DEGLI ARGINI MAESTRI DEL FIUME PO NEL TRATTO DI MORANO (AL) E COMUNI LIMITROFI</t>
  </si>
  <si>
    <t>2_SEMESTRE_2028</t>
  </si>
  <si>
    <t>Campania</t>
  </si>
  <si>
    <t>D21J24000430005</t>
  </si>
  <si>
    <t>INTERVENTI PER LA MITIGAZIONE RISCHIO IDROGEOLOGICO NEL TERRITORIO COMUNALE DI MINORI. I°STRALCIO</t>
  </si>
  <si>
    <t/>
  </si>
  <si>
    <t>2_SEMESTRE_2027</t>
  </si>
  <si>
    <t>1_SEMESTRE_2028</t>
  </si>
  <si>
    <t>Calabria</t>
  </si>
  <si>
    <t>D22B25000980006</t>
  </si>
  <si>
    <t>INTERVENTI SISTEMAZIONE IDRAULICA E RIQUALIFICAZIONE AMBIENTALE ASTA PRINCIPALE DEL FIUME TRIONTO</t>
  </si>
  <si>
    <t>1_SEMESTRE_2031</t>
  </si>
  <si>
    <t>D41J23000230005</t>
  </si>
  <si>
    <t>COMPLETAMENTO PIANO INTERVENTI MITIGAZIONE RISCHIO IDROGEOLOGICO SUL FIUME CRATI</t>
  </si>
  <si>
    <t>D41J23000940005</t>
  </si>
  <si>
    <t>INTERVENTI DI MITIGAZIONE DEL RISCHIO IDROGEOLOGICO NEL COMUNE DI SAN LUCIDO</t>
  </si>
  <si>
    <t>Basilicata</t>
  </si>
  <si>
    <t>D21J23000930005</t>
  </si>
  <si>
    <t>INTERVENTI MITIGAZIONE RISCHIO IDROGEOLOGICO VERSANTI DELL'AREA COSTIERA TIRRENICA DI MARATEA</t>
  </si>
  <si>
    <t>Puglia</t>
  </si>
  <si>
    <t>D51J23001150005</t>
  </si>
  <si>
    <t>RIEQUILIBRIO COSTIERO E MITIGAZIONE RISCHIO IDROGEOLOGICO TRA RODI GARGANICO E VICO DEL GARGANO</t>
  </si>
  <si>
    <t>E62B23000420006</t>
  </si>
  <si>
    <t>LAVORI MESSA IN SICUREZZA COSTA TRA PROMONTORIO DEL SOCCORSO E PIETRE ROSSE LOTTO 1- CS-OS-FO-03-B</t>
  </si>
  <si>
    <t>2_SEMESTRE_2024</t>
  </si>
  <si>
    <t>F38H25000570005</t>
  </si>
  <si>
    <t>REALIZZAZIONE BRIGLIE A PETTINE E ALLARGAMENTO IMBOCCHI ALVEO SENIGALLIA, POZZILLO E FASANIELLO</t>
  </si>
  <si>
    <t>E62B25000040006</t>
  </si>
  <si>
    <t>LAVORI MESSA IN SICUREZZA COSTA TRA PROMONTORIO DEL SOCCORSO E LOCALITÀ PIETRE ROSSE 2° LOTTO 1° STR</t>
  </si>
  <si>
    <t>J48H25001660001</t>
  </si>
  <si>
    <t>INTERVENTO INTEGRATIVO PER LA MESSA IN SICUREZZA DEI COSTONI DI MONTEVICO NEL COMUNE DI LACCO AMENO</t>
  </si>
  <si>
    <t>F29H12000110001</t>
  </si>
  <si>
    <t>RIPRISTINO FUNZIONALE E RIQUALIFICAZIONE TORRENTE CONCA NEL COMUNE DI CERVINARA</t>
  </si>
  <si>
    <t>D38H23001490001</t>
  </si>
  <si>
    <t>CONSOLIDAMENTO VERSANTE COLLINETTA PARADISIELLO DI ALTRI VERSANTI IN PROSSIMITÀ DELL'ABITATO</t>
  </si>
  <si>
    <t>I92F25000100001</t>
  </si>
  <si>
    <t>LAVORI DI MESSA IN SICUREZZA DELL’ALVEO CAVA PONTE NITRODI OLMITELLO NEL COMUNE DI BARANO D’ISCHIA</t>
  </si>
  <si>
    <t>I92F25000110001</t>
  </si>
  <si>
    <t>INTERVENTO DI COMPLETAMENTO PER LA MESSA IN SICUREZZA DEI COSTONI DELLA SPIAGGIA DEI MARONTI NEL COM</t>
  </si>
  <si>
    <t>C43B19000000005</t>
  </si>
  <si>
    <t>MESSA IN SICUREZZA IDROGEOLOGICA NEI PRESSI DEL SENTIERO NATURALISTICO COLLINA DI MONTEVICO OP-LA-04</t>
  </si>
  <si>
    <t>D38H24001260001</t>
  </si>
  <si>
    <t>INTERVENTI PER LA RIDUZIONE DEL RISCHIO DELLE FRAZIONI ALLE PENDICI DELL'EPOMEO CS-42-IC05</t>
  </si>
  <si>
    <t>D38H23001410001</t>
  </si>
  <si>
    <t>CONSOLIDAMENTO VERSANTE PICCOLA SENTINELLA SU CUI È UBICATO L’EDIF. SCOLASTICO IBSEN. CS-OS/CT/03</t>
  </si>
  <si>
    <t>D38H24001270001</t>
  </si>
  <si>
    <t>INTERVENTI PER IL MIGLIORAMENTO FOGNARIO NELL'AREA DELL'ABITATO DI CASAMICCIOLA TERME CS-47-IC06</t>
  </si>
  <si>
    <t>INTERVENTI MITIGAZIONE DEL RISCHIO DA CADUTA BLOCCHI IN ZONE SOMMITALI DI CASAMICCIOLA T. CS-46-IC03</t>
  </si>
  <si>
    <t>C87H25000670004</t>
  </si>
  <si>
    <t>LAVORI DI MESSA IN SICUREZZA DI UN TRATTO DI VIA CASALE NEL COMUNE DI SERRARA FONTANA</t>
  </si>
  <si>
    <t>I38H25000170001</t>
  </si>
  <si>
    <t>INTERVENTI DI MESSA IN SICUREZZA DEI VERSANTI IN LOCALITÀ MONTE PICCOLO</t>
  </si>
  <si>
    <t>C48H23000020005</t>
  </si>
  <si>
    <t>MESSA IN SICUREZZA E CONSOLIDAMENTO DEL COSTONE RETROSTANTE TRIBUNA DEL CAMPO SPORTIVO CS-LA-2-007</t>
  </si>
  <si>
    <t>D38B24000150001</t>
  </si>
  <si>
    <t>INTERVENTI PER LA RIDUZIONE DL RISCHIO IDROGEOLOGICO NEL COMUNE DI CASAMICCIOLA TERME. IC07 LOTTO 3</t>
  </si>
  <si>
    <t>D38B24000140001</t>
  </si>
  <si>
    <t>INTERVENTI PER LA RIDUZIONE DL RISCHIO IDROGEOLOGICO NEL COMUNE DI CASAMICCIOLA TERME. IC07 LOTTO 2</t>
  </si>
  <si>
    <t>D38B24000130001</t>
  </si>
  <si>
    <t>INTERVENTI PER LA RIDUZIONE DL RISCHIO IDROGEOLOGICO NEL COMUNE DI CASAMICCIOLA TERME. IC07 LOTTO 1</t>
  </si>
  <si>
    <t>Umbria</t>
  </si>
  <si>
    <t>I72B25000120001</t>
  </si>
  <si>
    <t>RIDUZIONE DEL RISCHIO IDRAULICO LUNGO IL FIUME NERA</t>
  </si>
  <si>
    <t>2_SEMESTRE_2030</t>
  </si>
  <si>
    <t>F79H10001370002</t>
  </si>
  <si>
    <t>RIFUNZIONALIZZAZIONE SCOLMATORE LAVAPIATTI NEL COMUNE DI CASTEL VOLTURNO (CE)”</t>
  </si>
  <si>
    <t>2_SEMESTRE_2029</t>
  </si>
  <si>
    <t>F43B10000420001</t>
  </si>
  <si>
    <t>INTERVENTI DI REGIMAZIONE DEL TORRENTE FENESTRELLE NELLA PROVINCIA DI AVELLINO</t>
  </si>
  <si>
    <t>Molise</t>
  </si>
  <si>
    <t>D91J23000940005</t>
  </si>
  <si>
    <t>INTERVENTI DI SISTEMAZIONE IDRAULICA FIUME BIFERNO ALLA FOCE - REALIZZAZIONE DI VASCHE DI LAMINAZION</t>
  </si>
  <si>
    <t>Toscana</t>
  </si>
  <si>
    <t>H88H25001100001</t>
  </si>
  <si>
    <t>ADEGUAMENTO IDRAULICO DEL CANALE SCOLMATORE D'ARNO</t>
  </si>
  <si>
    <t>1_SEMESTRE_2029</t>
  </si>
  <si>
    <t>Sicilia</t>
  </si>
  <si>
    <t>J88D20000020001</t>
  </si>
  <si>
    <t>MESSA IN SICUREZZA E MITIGAZIONE DEL RISCHIO IDROGEOLOGICO DELL'AREA TRA PIANONEVE E BUSETO CENTRO</t>
  </si>
  <si>
    <t>Sardegna</t>
  </si>
  <si>
    <t>E62B08000080001</t>
  </si>
  <si>
    <t>OPERE DI DIFESA IDRAULICA DELLA CITTÀ DI BOSA (OR) - OPERE PREVISTE NELLA SPONDA SINISTRA</t>
  </si>
  <si>
    <t>B58H14000000001</t>
  </si>
  <si>
    <t>LAVORI DI MESSA IN SICUREZZA DEL RISCHIO IDRAULICO (TR 200 ANNI) BASSA VALLE DEL COGHINAS - LOTTO 3</t>
  </si>
  <si>
    <t>F47B16000500009</t>
  </si>
  <si>
    <t>INTERVENTI MITIGAZIONE RISCHIO ALLUVIONI CON OPERE DI SISTEMAZIONE IN ALVEO - 1 STRALCIO T. LARDERIA</t>
  </si>
  <si>
    <t>D74J17000120001</t>
  </si>
  <si>
    <t>INTERVENTI FINALIZZATI ALLA MITIGAZIONE DEL RISCHIO DA CROLLO DALLE PARETI DI MONTE GALLO AREA N-E</t>
  </si>
  <si>
    <t>F43H19001050008</t>
  </si>
  <si>
    <t>MITIGAZIONE RISCHIO ALLUVIONALE TORRENTI SAN FILIPPO, ZAFFERIA, MILI E MARMORA, II° STRALCIO</t>
  </si>
  <si>
    <t>J99D16002650001</t>
  </si>
  <si>
    <t>OPERE DI DIFESA DELLA FASCIA COSTIERA A SALVAGUARDIA DELLE INFRASTRUTTURE LITORANEE</t>
  </si>
  <si>
    <t>J29D16001350001</t>
  </si>
  <si>
    <t>MITIGAZIONE DEL RISCHIO IDRAULICO MEDIANTE REALIZZAZIONE DI COLLETTORI E SISTEMI DI CAPTAZIONI</t>
  </si>
  <si>
    <t>J79D16001900001</t>
  </si>
  <si>
    <t>LAVORI RIQUALIFICAZIONE LUNGOMARE C. COLOMBO CON ANNESSA MANUT.NE DELLE OPERE DI PROTEZIONE ARENILE</t>
  </si>
  <si>
    <t>INTERO TERRITORIO NAZIONALE</t>
  </si>
  <si>
    <t>J56G25000260006</t>
  </si>
  <si>
    <t>DPC - POTENZIAMENTO E ADEGUAMENTO TECNOLOGICO DEL CENTRO FUNZIONALE CENTRALE (CFC)</t>
  </si>
  <si>
    <t>Lazio</t>
  </si>
  <si>
    <t>J85I25000660001</t>
  </si>
  <si>
    <t>DPC - PROGETTAZIONE E REALIZZAZIONE NUOVO POLO LOGISTICO DEL DIPARTIMENTO DELLA PROTEZIONE CIVILE</t>
  </si>
  <si>
    <t>ABRUZZO, BASILICATA, CALABRIA, CAMPANIA, MOLISE, PUGLIA, SARDEGNA, SICILIA, LIGURIA, TOSCANA</t>
  </si>
  <si>
    <t>J56F25000090006</t>
  </si>
  <si>
    <t>DPC-MITIGAZIONE NON STRUTTURALE  RISCHIO ALLUVIONALE DETERMINATO DAI FIUMI TOMBINATI - CENTRI URBANI</t>
  </si>
  <si>
    <t>J56G25000300006</t>
  </si>
  <si>
    <t>DPC - CATALOGO NAZIONALE DEI PIANI DI PROTEZIONE CIVILE</t>
  </si>
  <si>
    <t>ABRUZZO, BASILICATA, CALABRIA, CAMPANIA, MOLISE, PUGLIA, SARDEGNA, SICILIA</t>
  </si>
  <si>
    <t>J59I25002300006</t>
  </si>
  <si>
    <t>DPC - POTENZIAMENTO DEL SNPC CON RISORSE DI PRONTO INTERVENTO</t>
  </si>
  <si>
    <t>1_SEMESTRE_2030</t>
  </si>
  <si>
    <t>RISANAMENTO IDROGEOLOGICO DEI PENDII A MONTE DELLE FRAZIONI DEL COMUNE DI SERINO (AV)</t>
  </si>
  <si>
    <t>I92F23000600001</t>
  </si>
  <si>
    <t>LAVORI VOLTI ALLA MITIGAZIONE DEL RISCHIO PRESSO I COSTONI PROSPICIENTI LA VIA VECCHIA PALLARITO</t>
  </si>
  <si>
    <t>H87H24002200005</t>
  </si>
  <si>
    <t>SISTEMAZIONE / REALIZZAZIONE OPERE DI CONTENIMENTO EX SS270 - ISOLA VERDE</t>
  </si>
  <si>
    <t>I92F23000620001</t>
  </si>
  <si>
    <t>LAVORI DI MESSA IN SICUREZZA DEI COSTONI DI CAVA PALLARITO SOTTOSTANTI LA STRADA PUBBLICA</t>
  </si>
  <si>
    <t>C88H23000080005</t>
  </si>
  <si>
    <t xml:space="preserve">  OPERE FINALIZZATE AD EVITARE L'EROSIONE AL PIEDE DEL COSTONE SU CUI POGGIANO  FABBRICATI IN BILICO</t>
  </si>
  <si>
    <t>G38H25001240001</t>
  </si>
  <si>
    <t>RIPRISTINO E CONSOLIDAMENTO DELLE BRIGLIE ESISTENTI A CAVA FONTANA</t>
  </si>
  <si>
    <t>G38H25001250001</t>
  </si>
  <si>
    <t>INTERVENTI ATTIVI IN PARETE E STABILIZZAZIONE AL PIEDE NELLA PARTE ALTA DI CAVA FASANIELLO</t>
  </si>
  <si>
    <t>G38H25001260001</t>
  </si>
  <si>
    <t>INTERVENTI ATTIVI IN PARETE E  DI STABILIZZAZIONE AL PIEDE IN CAVA FASANIELLO</t>
  </si>
  <si>
    <t>I45B19000140002</t>
  </si>
  <si>
    <t>COMPLETAMENTO E SISTEMAZIONE IDRAULICA DEL FIUME POSADA. 1° LOTTO</t>
  </si>
  <si>
    <t>INTERVENTI DI SVILUPPO, RIQUALIFICAZIONE E AMMODERNAMENTO DI PORTICCIOLI, APPRODI E BORGHI MARINARI</t>
  </si>
  <si>
    <t>12.CAPACITÀ AMMINISTRATIVA</t>
  </si>
  <si>
    <t>12.02 ASSISTENZA TECNICA</t>
  </si>
  <si>
    <t>ASSISTENZA TCRNICA DCI</t>
  </si>
  <si>
    <t>DPC - ASSISTENZA TECNICA</t>
  </si>
  <si>
    <t>Accordo per la Coesione Presidente del Consiglio dei Ministri - Ministro per la protezione civile e le politiche del mare
Allegato B - Piano finanziario di spesa dell’Accordo per annualità (solo quota FSC 21-27) - valori in euro</t>
  </si>
  <si>
    <t>TOTALE</t>
  </si>
  <si>
    <t>Assegnazione FSC 21-27 ordinaria</t>
  </si>
  <si>
    <t>Totale</t>
  </si>
  <si>
    <t xml:space="preserve">Accordo per la Coesione Presidente del Consiglio dei Ministri - Ministro per la protezione civile e le politiche del mare
Allegato B1 - Programma di interventi con cronoprogramma finanziario - valori in euro </t>
  </si>
  <si>
    <t xml:space="preserve">LOCALIZZAZIONE </t>
  </si>
  <si>
    <t>CUP/Linea di azione</t>
  </si>
  <si>
    <t>5 - AMBIENTE E RISORSE NATURALI</t>
  </si>
  <si>
    <t>05.01 - Rischio e adattamento climatico</t>
  </si>
  <si>
    <t>CAMPANIA</t>
  </si>
  <si>
    <t>Comune di Minori - Piano degli interventi strutturali e non strutturali per la mitigazione del Rischio Idrogeologico. I STRALCIO</t>
  </si>
  <si>
    <t>CALABRIA</t>
  </si>
  <si>
    <t>D21J23000940005</t>
  </si>
  <si>
    <t>Interventi di mitigazione del rischio idrogeologico Comune di San Lucido</t>
  </si>
  <si>
    <t>Completamento piano interventi sul Fiume Crati - Ripristino ambientale e adeguamento delle sezioni - Comuni di Corigliano-Rossano e Cassano dello Ionio</t>
  </si>
  <si>
    <t>Interventi di sistemazione idraulica e riqualificazione ambientale dell'asta principale del Fiume Trionto</t>
  </si>
  <si>
    <t>Rifunzionalizzazione scolmatore Lavapiatti nel comune di Castel Volturno</t>
  </si>
  <si>
    <t>Ripristino funzionale di torrenti e valloni per la salvaguardia dei centri abitati nel comprensorio del Partenio - opere di completamento 2° stralcio nel comune di Cervinara - Completamento</t>
  </si>
  <si>
    <t>MOLISE</t>
  </si>
  <si>
    <t>Interventi di sistemazione idraulica fiume Biferno alla foce - realizzazione di vasche di laminazione</t>
  </si>
  <si>
    <t>BASILICATA</t>
  </si>
  <si>
    <t>Interventi di mitigazione del rischio idrogeologico nei versanti dell'area costiera tirrenica di Maratea interessati da frane a cinematica rapida  per la salvaguardia di infrastrutture viarie, abitati e attività economiche</t>
  </si>
  <si>
    <t>PUGLIA</t>
  </si>
  <si>
    <t>Intervento integrato di ripristino dell’arenile e di riequilibrio della dinamica costiera lungo il litorale ad est del porto turistico di Rodi Garganico e fino alla spiaggia di Vico del Gargano e interventi di mitigazione del rischio idrogeologico</t>
  </si>
  <si>
    <t>F63810000550002</t>
  </si>
  <si>
    <t>Interventi di regimazione del torrente Fenestrelle nella provincia di Avellino</t>
  </si>
  <si>
    <t>Risanamento idrogeologico dei pendii a monte delle frazioni del Comune di Serino
-  Completamento</t>
  </si>
  <si>
    <t>SICILIA</t>
  </si>
  <si>
    <t>MESSA IN SICUREZZA E MITIGAZIONE DEL RISCHIO IDROGEOLOGICO DELL’AREA TRA PIANONEVE E BUSETO CENTRO (Comune Buseto Palizzolo)</t>
  </si>
  <si>
    <t>INTERVENTI FINALIZZATI ALLA MITIGAZIONE DEL RISCHIO DA CROLLO DALLE PARETI DI MONTE GALLO -  AREA NE CAPO GALLO (Comune di Palermo)</t>
  </si>
  <si>
    <t>OPERE DI DIFESA DELLA FASCIA COSTIERA A SALVAGUARDIA DELLE INFRASTRUTTURE LITORANEE (Comune di Torregrotta)</t>
  </si>
  <si>
    <t>INTERVENTI DI MITIGAZIONE DEL RISCHIO ALLUVIONI CON OPERE DI SISTEMAZIONE IN ALVEO DEI TORRENTI LARDERIA, PAPARDO, SALEMI-GESSO, ORTOLIUZZO, A SALVAGUARDIA DELLA POPOLAZIONE E DEL TESSUTO ECONOMICO - I STRALCIO FUNZIONALE TORRENTE LARDERIA Comune di Messina)</t>
  </si>
  <si>
    <t>LAVORI DI RIQUALIFICAZIONE DEL LUNGOMARE CRISTOFOLO COLOMBO CON ANNESSA MANUTENZIONE DELLE OPERE DI PROTEZIONE DELL’ARENILE (Comune di Villafranca Tirrena)</t>
  </si>
  <si>
    <t>MESSINA – SAN FILIPPO – MITIGAZIONE RISCHIO ALLUVIONALE TORRENTI SAN FILIPPO, ZAFFERIA, MILI E MARMORA, II STRALCIO TORRENTE SAN FILIPPO (Comune di Messina)</t>
  </si>
  <si>
    <t>MITIGAZIONE DEL RISCHIO IDRAULICO MEDIANTE LA REALIZZAZIONE DI COLLETTORI E SISTEMI DI CAPTAZIONE PER LA REGIMAZIONE DELLE ACQUE PIOVANE (Comune di Berrafranca)</t>
  </si>
  <si>
    <t xml:space="preserve">E62B08000080001 </t>
  </si>
  <si>
    <t>Opere di difesa idraulica della città di Bosa(OR) - Opere previste nella sponda sinistra</t>
  </si>
  <si>
    <t>Lavori di messa in sicurezza del rischio idraulico (TR 200 anni) della bassa valle del Coghinas - Lotto 3</t>
  </si>
  <si>
    <t>Completamento e sistemazione idraulica del fiume Posada. 1° Lotto</t>
  </si>
  <si>
    <t>05.01 RISCHI E ADATTAMENTO CLIMATICO - DISSESTO IDROGEOLOGICO</t>
  </si>
  <si>
    <t>Lavori di messa in sicurezza del tratto di costa a rischio idrogeologico, compresa tra il Promontorio del Soccorso e la localita Pietre Rosse - 1° Lotto nel comune di Forio nell'isola di Ischia CS-OS-FO-03-B</t>
  </si>
  <si>
    <t>J32B25001890001</t>
  </si>
  <si>
    <t>Realizzazione briglia a pettine e allargamento imbocchi in corrispondenza dell'alveo Senigallia, Pozzillo e Fasaniello nel comune di Casamicciola Terme nell'isola di Ischia CS-CT-S06-F10-P03</t>
  </si>
  <si>
    <t>Lavori di messa in sicurezza del tratto di costa a rischio idrogeologico, compresa tra il Promontorio del Soccorso e la localita Pietre Rosse - 2° Lotto nel comune di Forio nell'Isola di Ischia -1° stralcio</t>
  </si>
  <si>
    <t>Intervento integrativo per la messa in sicurezza dei costoni di Montevico  nel comune di Lacco Ameno </t>
  </si>
  <si>
    <t xml:space="preserve">Consolidamento del versante denominato Collinetta Paradisiello di interazione geologico-tecnica con le aree di sedime degli interventi Palazzo Bellavista (Napoleon),  e di altri versanti in prossimità dell'abitato nel comune di Casamicciola Terme nell'isola di Ischia </t>
  </si>
  <si>
    <t xml:space="preserve"> I92F25000100001</t>
  </si>
  <si>
    <t>Lavori per la messa in sicurezza dell’alveo Cava Ponte Nitrodi Olmitello nel comune di Barano di Ischia</t>
  </si>
  <si>
    <t>Intervento di completamento per la messa in sicurezza dei costoni della Spiaggia dei Maronti</t>
  </si>
  <si>
    <t>Interventi per la riduzione del rischio delle frazioni alle pendici dell'Epomeo nel comune di Casamicciola Terme nell'isola di Ischia 
CS-42-IC05</t>
  </si>
  <si>
    <t>D38H24001260001 -</t>
  </si>
  <si>
    <t>Interventi di mitigazione del rischio da caduta di blocchi dai costoni delle zone sommitali nel comune di Casamicciola Terme nell'isola di ischia CS-46-IC03</t>
  </si>
  <si>
    <t>Interventi di messa in sicurezza dei versanti in località Monte Piccolo</t>
  </si>
  <si>
    <t>C87H25000410005</t>
  </si>
  <si>
    <t>Lavori di messa in sicurezza di un tratto di via Casale nel comune di Serrara Fontana</t>
  </si>
  <si>
    <t>Consolidamento del versante sito in localita Piccola Sentinella di interazione geologico-tecnica con l'area su cui è ubicato l'edificio scolastico Ibsen nel comune di Casamicciola Terme nell'Isola di Ischia - CS-OS-CT-03</t>
  </si>
  <si>
    <t>Interventi per il miglioramento fognario nell'area dell'abitato di Casamicciola Terme nel comune di Ischia CS-47-IC06</t>
  </si>
  <si>
    <t>Interventi per la riduzione del rischio frana nell'area del centro abitato di Casamicciola Terme nel comune di Ischia CS-48-IC07 lotto 1</t>
  </si>
  <si>
    <t xml:space="preserve"> D38B24000140001 </t>
  </si>
  <si>
    <t>Interventi per la riduzione del rischio frana nell'area del centro abitato di Casamicciola Terme nell'isola di Ischia CS-48-IC07 lotto 2</t>
  </si>
  <si>
    <t xml:space="preserve">D38B24000150001 </t>
  </si>
  <si>
    <t>Interventi per la riduzione del rischio frana nell'area del centro abitato di Casamicciola Terme nell'isola di Ischia CS-48-IC07 lotto 3</t>
  </si>
  <si>
    <t>Messa in sicurezza e consolidamento del costone retrostante la tribuna del campo sportivo comunale nel comune di Lacco Ameno nell'isola di ischia CS-LA-2-007</t>
  </si>
  <si>
    <t>C43B18000130001</t>
  </si>
  <si>
    <t>Messa in sicurezza idrogeologica nei pressi del sentiero naturalistico della collina di Montevico nel comune di Lacco Ameno nell'isola di Ischia - OP-LA-04</t>
  </si>
  <si>
    <t>Sistemazione / realizzazione opere di contenimento Sistemazione/realizzazione opere di contenimento, ripristino corticale (Ex SS270 - isola Verde - altezza Km9 + 850 - (Via Francesco Trofa))</t>
  </si>
  <si>
    <t>Lavori volti alla mitigazione del rischio pressso i costoni prospicienti la via Vecchia Pallarito nel comune di Barano d'Ischia</t>
  </si>
  <si>
    <t>Lavori di messa in sicurezza dei costoni di Cava Pallarito sottostanti la strada pubblica P.le Via Angelo Migliaccio nel comune di Barano d'Ischia</t>
  </si>
  <si>
    <t xml:space="preserve">  Opere di sistemazione idraulica al fine di evitare erosione al piede del costone su cui poggiano vari fabbricati in bilico e oggetto di sgombero.  </t>
  </si>
  <si>
    <t>Ripristino e consolidamento delle briglie esistenti nella cava Fontana a monte dell’intersezione con la cava Sinigallia.</t>
  </si>
  <si>
    <t xml:space="preserve">Interventi attivi in parete e Stabilizzazione al piede in corrispondenza della parte alta di cava Fasaniello </t>
  </si>
  <si>
    <t>Interventi attivi in parete e  di stabilizzazione al piede in corrispondenza di cava Fasaniello all'intersezione con l'alveo Negroponte</t>
  </si>
  <si>
    <t>Regione Umbria</t>
  </si>
  <si>
    <t xml:space="preserve">I72B25000120001 </t>
  </si>
  <si>
    <t xml:space="preserve">H88H25001100001 </t>
  </si>
  <si>
    <t>Adeguamento idraulico del Canale Scolmatore d'Arno</t>
  </si>
  <si>
    <t>Adeguamento degli argini maestri del fiume Po nel tratto di Morano (Al) e comuni limitrofi.</t>
  </si>
  <si>
    <t>Friuli-Venezia Giulia</t>
  </si>
  <si>
    <t>Realizzazione di una galleria scolmatrice tra gli invasi di Cà zul e Cà selva – 1° stralcio funzionale</t>
  </si>
  <si>
    <t>LAZIO</t>
  </si>
  <si>
    <t>DPC - PROGETTAZIONE E REALIZZAZIONE NUOVO POLO LOGISTICO DEL DIPARTIMENTO DELLA PROTEZIONE CIVILE NAZIONALE</t>
  </si>
  <si>
    <t>DPC - POTENZIAMENTO E ADEGUAMENTO TECNOLOGICO DEL CENTRO FUNZIONALE CENTRALE</t>
  </si>
  <si>
    <t>DPC - MITIGAZIONE NON STRUTTURALE DEL RISCHIO ALLUVIONALE DETERMINATO DAI FIUMI TOMBINATI NEI CENTRI URBANI</t>
  </si>
  <si>
    <t xml:space="preserve">DPC - ASSISTENZA TECNICA PER IL POTENZIAMENTO DELLA CAPAVITA' AMMINISTRATIVA DEL DPC </t>
  </si>
  <si>
    <t>DPM - Interventi di sviluppo, riqualificazione e ammodernamento di porticcioli, approdi e borghi marinari ubicati in Comuni nel territorio nazionale</t>
  </si>
  <si>
    <t xml:space="preserve">DCI - ASSISTENZA TECNICA PER IL POTENZIAMENTO DELLA CAPAVITA' AMMINISTRATIVA DEL DCI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</si>
</sst>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_-;\-* #,##0.00_-;_-* \-??_-;_-@_-"/>
    <numFmt numFmtId="165" formatCode="_-* #,##0.00\ _€_-;\-* #,##0.00\ _€_-;_-* \-??\ _€_-;_-@_-"/>
    <numFmt numFmtId="166" formatCode="#,##0.00\ &quot;€&quot;"/>
  </numFmts>
  <fonts count="17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43" fontId="4" fillId="0" borderId="6" xfId="1" applyBorder="1" applyAlignment="1" applyProtection="1">
      <alignment vertical="center"/>
    </xf>
    <xf numFmtId="43" fontId="4" fillId="3" borderId="6" xfId="1" applyFill="1" applyBorder="1" applyAlignment="1" applyProtection="1">
      <alignment vertical="center"/>
    </xf>
    <xf numFmtId="0" fontId="9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9" fillId="3" borderId="6" xfId="0" applyNumberFormat="1" applyFont="1" applyFill="1" applyBorder="1" applyAlignment="1">
      <alignment vertical="center"/>
    </xf>
    <xf numFmtId="43" fontId="4" fillId="0" borderId="0" xfId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5" fillId="0" borderId="12" xfId="0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>
      <alignment wrapText="1"/>
    </xf>
    <xf numFmtId="166" fontId="0" fillId="0" borderId="0" xfId="0" applyNumberFormat="1" applyAlignment="1">
      <alignment wrapText="1"/>
    </xf>
    <xf numFmtId="0" fontId="3" fillId="2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3" fillId="5" borderId="6" xfId="0" applyFont="1" applyFill="1" applyBorder="1" applyAlignment="1">
      <alignment horizontal="center" vertical="center"/>
    </xf>
    <xf numFmtId="166" fontId="13" fillId="5" borderId="6" xfId="0" applyNumberFormat="1" applyFont="1" applyFill="1" applyBorder="1" applyAlignment="1">
      <alignment vertical="center"/>
    </xf>
    <xf numFmtId="166" fontId="14" fillId="0" borderId="16" xfId="0" applyNumberFormat="1" applyFont="1" applyBorder="1" applyAlignment="1" applyProtection="1">
      <alignment horizontal="center" vertical="center" shrinkToFit="1"/>
      <protection locked="0"/>
    </xf>
    <xf numFmtId="166" fontId="4" fillId="0" borderId="0" xfId="1" applyNumberFormat="1" applyBorder="1" applyAlignment="1" applyProtection="1">
      <alignment vertical="center"/>
    </xf>
    <xf numFmtId="0" fontId="0" fillId="0" borderId="6" xfId="0" applyBorder="1" applyAlignment="1">
      <alignment vertical="center" wrapText="1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vertical="center" wrapText="1"/>
    </xf>
    <xf numFmtId="166" fontId="14" fillId="0" borderId="15" xfId="0" applyNumberFormat="1" applyFont="1" applyBorder="1" applyAlignment="1" applyProtection="1">
      <alignment horizontal="center" vertical="center" shrinkToFit="1"/>
      <protection locked="0"/>
    </xf>
    <xf numFmtId="166" fontId="14" fillId="0" borderId="6" xfId="0" applyNumberFormat="1" applyFont="1" applyBorder="1" applyAlignment="1" applyProtection="1">
      <alignment horizontal="center" vertical="center" shrinkToFit="1"/>
      <protection locked="0"/>
    </xf>
    <xf numFmtId="166" fontId="1" fillId="0" borderId="6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43" fontId="0" fillId="0" borderId="6" xfId="1" applyFont="1" applyBorder="1" applyAlignment="1"/>
    <xf numFmtId="3" fontId="10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166" fontId="13" fillId="0" borderId="6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2" fillId="3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44" fontId="10" fillId="0" borderId="14" xfId="0" applyNumberFormat="1" applyFont="1" applyBorder="1" applyAlignment="1">
      <alignment horizontal="center" vertical="center" wrapText="1"/>
    </xf>
    <xf numFmtId="44" fontId="16" fillId="0" borderId="6" xfId="1" applyNumberFormat="1" applyFont="1" applyFill="1" applyBorder="1" applyAlignment="1">
      <alignment horizontal="center" vertical="center"/>
    </xf>
    <xf numFmtId="44" fontId="11" fillId="0" borderId="6" xfId="1" applyNumberFormat="1" applyFont="1" applyBorder="1" applyAlignment="1" applyProtection="1">
      <alignment horizontal="center" vertical="center"/>
    </xf>
  </cellXfs>
  <cellStyles count="3">
    <cellStyle name="Migliaia" xfId="1" builtinId="3"/>
    <cellStyle name="Normale" xfId="0" builtinId="0"/>
    <cellStyle name="Normale 3 2" xfId="2" xr:uid="{B94283DA-E06B-4EE7-A907-5A522FFC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Users/grango/Documents/Invitalia/Agenzia%20della%20Coesione/Liguria/Correzioni%20alle%20schede/FSC%20-%20Interventi%20LIGURIA_v04_Correzione%20Manuale.xlsm" TargetMode="External"/><Relationship Id="rId2" Type="http://schemas.openxmlformats.org/officeDocument/2006/relationships/externalLinkPath" Target="file:///C:\Users\grango\Documents\Invitalia\Agenzia%20della%20Coesione\Liguria\Correzioni%20alle%20schede\FSC%20-%20Interventi%20LIGURIA_v04_Correzione%20Manuale.xlsm" TargetMode="External"/><Relationship Id="rId1" Type="http://schemas.openxmlformats.org/officeDocument/2006/relationships/externalLinkPath" Target="/Users/grango/Documents/Invitalia/Agenzia%20della%20Coesione/Liguria/Correzioni%20alle%20schede/FSC%20-%20Interventi%20LIGURIA_v04_Correzione%20Manuale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CI-Documentale/Documenti%20condivisi/SEGR/FSC/Accordo%20Casa%20Italia%20FSC/2025_12_18_Schede%20caricate%20in%20piattaforma%20Invitalia/FSC%20-%20CASA%20-%20Modello_v01.xlsm" TargetMode="External"/><Relationship Id="rId2" Type="http://schemas.openxmlformats.org/officeDocument/2006/relationships/externalLinkPath" Target="file:///C:\Users\grango\Documents\Invitalia\Agenzia%20della%20Coesione\dip%20casa%20Italia\18%2012%202025\FSC%20-%20CASA%20-%20Modello_v01.xlsm" TargetMode="External"/><Relationship Id="rId1" Type="http://schemas.openxmlformats.org/officeDocument/2006/relationships/externalLinkPath" Target="/sites/DCI-Documentale/Documenti%20condivisi/SEGR/FSC/Accordo%20Casa%20Italia%20FSC/2025_12_18_Schede%20caricate%20in%20piattaforma%20Invitalia/FSC%20-%20CASA%20-%20Modello_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LENCO CAMPI"/>
      <sheetName val="Cover"/>
      <sheetName val="Analisi"/>
      <sheetName val="Strumentale _Analisi"/>
      <sheetName val="Elenco per Accordo"/>
      <sheetName val="Elenco per accordo strumentale"/>
      <sheetName val="Descrizione Interventi"/>
      <sheetName val="Anagrafica Enti"/>
      <sheetName val="Foglio1"/>
      <sheetName val="Strumentale analisi"/>
      <sheetName val="Nuove dimensioni di analisi"/>
      <sheetName val="Cruscotto"/>
      <sheetName val="Elenco"/>
      <sheetName val="Consulta schede"/>
      <sheetName val="Localizzazione"/>
      <sheetName val="Cofinanziamento"/>
      <sheetName val="Inquadramento programmatico"/>
      <sheetName val="Crono"/>
      <sheetName val="Tipo interve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lenco per Accordo"/>
      <sheetName val="Tabella schede sintetiche"/>
      <sheetName val="DB Completo"/>
      <sheetName val="Cover"/>
      <sheetName val="Istruzioni"/>
      <sheetName val="Check Elenco per accordo"/>
      <sheetName val="Check Tabella Word"/>
      <sheetName val="Elenco"/>
      <sheetName val="Analisi"/>
      <sheetName val="Strumentale _Analisi"/>
      <sheetName val="Foglio1"/>
      <sheetName val="Delibera Cipes"/>
      <sheetName val="Consulta schede"/>
      <sheetName val="Cruscotto"/>
      <sheetName val="Export Scheda"/>
      <sheetName val="Export Interventi"/>
      <sheetName val="Export Selezioni"/>
      <sheetName val="Export Crono"/>
      <sheetName val="Export Localizz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1" id="{7B949D12-4D3A-44D7-AFC2-0B42370DD1DA}">
    <nsvFilter filterId="{33C1395B-EC41-45D4-BD76-BC69DEC78FCF}" ref="A3:O3" tableId="0"/>
  </namedSheetView>
</namedSheetView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3D9B-270A-44B2-8B82-1F41C0FFEBD9}">
  <dimension ref="A1:E12"/>
  <sheetViews>
    <sheetView tabSelected="1" zoomScale="150" zoomScaleNormal="150" workbookViewId="0">
      <selection sqref="A1:E6"/>
    </sheetView>
  </sheetViews>
  <sheetFormatPr defaultColWidth="9.140625" defaultRowHeight="15" x14ac:dyDescent="0.25"/>
  <cols>
    <col min="1" max="1" width="31.5703125" style="6" bestFit="1" customWidth="1"/>
    <col min="2" max="2" width="18.7109375" style="6" bestFit="1" customWidth="1"/>
    <col min="3" max="3" width="18.28515625" style="6" customWidth="1"/>
    <col min="4" max="4" width="19.140625" style="6" customWidth="1"/>
    <col min="5" max="5" width="13.85546875" style="6" customWidth="1"/>
    <col min="6" max="6" width="8.5703125" style="6" customWidth="1"/>
    <col min="7" max="8" width="6.7109375" style="6" customWidth="1"/>
    <col min="9" max="10" width="9.140625" style="6"/>
    <col min="11" max="11" width="18.28515625" style="6" customWidth="1"/>
    <col min="12" max="16384" width="9.140625" style="6"/>
  </cols>
  <sheetData>
    <row r="1" spans="1:5" ht="27.6" customHeight="1" x14ac:dyDescent="0.25">
      <c r="A1" s="64" t="s">
        <v>0</v>
      </c>
      <c r="B1" s="65" t="s">
        <v>1</v>
      </c>
      <c r="C1" s="65" t="s">
        <v>2</v>
      </c>
      <c r="D1" s="65" t="s">
        <v>3</v>
      </c>
      <c r="E1" s="64" t="s">
        <v>4</v>
      </c>
    </row>
    <row r="2" spans="1:5" ht="18.95" customHeight="1" x14ac:dyDescent="0.25">
      <c r="A2" s="64"/>
      <c r="B2" s="66"/>
      <c r="C2" s="66"/>
      <c r="D2" s="66"/>
      <c r="E2" s="64"/>
    </row>
    <row r="3" spans="1:5" ht="15" customHeight="1" x14ac:dyDescent="0.25">
      <c r="A3" s="64"/>
      <c r="B3" s="67"/>
      <c r="C3" s="67"/>
      <c r="D3" s="67"/>
      <c r="E3" s="64"/>
    </row>
    <row r="4" spans="1:5" ht="30" x14ac:dyDescent="0.25">
      <c r="A4" s="16" t="s">
        <v>5</v>
      </c>
      <c r="B4" s="69">
        <v>452554223.19</v>
      </c>
      <c r="C4" s="69">
        <v>28100000</v>
      </c>
      <c r="D4" s="69">
        <f>B4+C4</f>
        <v>480654223.19</v>
      </c>
      <c r="E4" s="49">
        <v>56</v>
      </c>
    </row>
    <row r="5" spans="1:5" ht="30" x14ac:dyDescent="0.25">
      <c r="A5" s="16" t="s">
        <v>6</v>
      </c>
      <c r="B5" s="69">
        <v>17445776.810000002</v>
      </c>
      <c r="C5" s="70">
        <v>0</v>
      </c>
      <c r="D5" s="69">
        <f>B5+C5</f>
        <v>17445776.810000002</v>
      </c>
      <c r="E5" s="49">
        <v>2</v>
      </c>
    </row>
    <row r="6" spans="1:5" x14ac:dyDescent="0.25">
      <c r="A6" s="68" t="s">
        <v>7</v>
      </c>
      <c r="B6" s="71">
        <f>B4+B5</f>
        <v>470000000</v>
      </c>
      <c r="C6" s="71">
        <f>C4+C5</f>
        <v>28100000</v>
      </c>
      <c r="D6" s="71">
        <f>D4+D5</f>
        <v>498100000</v>
      </c>
      <c r="E6" s="46">
        <v>58</v>
      </c>
    </row>
    <row r="8" spans="1:5" x14ac:dyDescent="0.25">
      <c r="A8" s="13"/>
      <c r="B8" s="13"/>
      <c r="C8" s="13"/>
      <c r="D8" s="13"/>
    </row>
    <row r="9" spans="1:5" x14ac:dyDescent="0.25">
      <c r="A9" s="13"/>
      <c r="B9" s="39"/>
      <c r="C9" s="13"/>
      <c r="D9" s="13"/>
    </row>
    <row r="10" spans="1:5" x14ac:dyDescent="0.25">
      <c r="A10" s="13"/>
      <c r="B10" s="13"/>
      <c r="C10" s="13"/>
    </row>
    <row r="11" spans="1:5" x14ac:dyDescent="0.25">
      <c r="A11" s="13"/>
      <c r="B11" s="13"/>
      <c r="C11" s="13"/>
      <c r="D11" s="13"/>
    </row>
    <row r="12" spans="1:5" x14ac:dyDescent="0.25">
      <c r="C12" s="13"/>
      <c r="D12" s="13"/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395B-EC41-45D4-BD76-BC69DEC78FCF}">
  <dimension ref="A1:O61"/>
  <sheetViews>
    <sheetView showGridLines="0" topLeftCell="D1" workbookViewId="0">
      <selection activeCell="A2" sqref="A2:A3"/>
    </sheetView>
  </sheetViews>
  <sheetFormatPr defaultRowHeight="15" x14ac:dyDescent="0.25"/>
  <cols>
    <col min="1" max="1" width="26.28515625" bestFit="1" customWidth="1"/>
    <col min="2" max="2" width="31.85546875" bestFit="1" customWidth="1"/>
    <col min="3" max="3" width="38.5703125" bestFit="1" customWidth="1"/>
    <col min="4" max="4" width="36.7109375" style="28" customWidth="1"/>
    <col min="5" max="5" width="18" customWidth="1"/>
    <col min="6" max="6" width="58.140625" style="28" customWidth="1"/>
    <col min="7" max="9" width="14.85546875" customWidth="1"/>
    <col min="10" max="15" width="18.42578125" customWidth="1"/>
  </cols>
  <sheetData>
    <row r="1" spans="1:15" ht="54" customHeight="1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4.45" customHeight="1" x14ac:dyDescent="0.25">
      <c r="A2" s="56" t="s">
        <v>9</v>
      </c>
      <c r="B2" s="56" t="s">
        <v>10</v>
      </c>
      <c r="C2" s="60" t="s">
        <v>11</v>
      </c>
      <c r="D2" s="60" t="s">
        <v>12</v>
      </c>
      <c r="E2" s="60" t="s">
        <v>13</v>
      </c>
      <c r="F2" s="60" t="s">
        <v>14</v>
      </c>
      <c r="G2" s="56" t="s">
        <v>15</v>
      </c>
      <c r="H2" s="58" t="s">
        <v>16</v>
      </c>
      <c r="I2" s="58" t="s">
        <v>17</v>
      </c>
      <c r="J2" s="54" t="s">
        <v>18</v>
      </c>
      <c r="K2" s="55"/>
      <c r="L2" s="54" t="s">
        <v>19</v>
      </c>
      <c r="M2" s="55"/>
      <c r="N2" s="54" t="s">
        <v>20</v>
      </c>
      <c r="O2" s="55"/>
    </row>
    <row r="3" spans="1:15" s="28" customFormat="1" ht="72" customHeight="1" x14ac:dyDescent="0.25">
      <c r="A3" s="57"/>
      <c r="B3" s="57"/>
      <c r="C3" s="61"/>
      <c r="D3" s="61" t="s">
        <v>21</v>
      </c>
      <c r="E3" s="61"/>
      <c r="F3" s="61"/>
      <c r="G3" s="57"/>
      <c r="H3" s="59"/>
      <c r="I3" s="59"/>
      <c r="J3" s="27" t="s">
        <v>22</v>
      </c>
      <c r="K3" s="27" t="s">
        <v>23</v>
      </c>
      <c r="L3" s="27" t="s">
        <v>22</v>
      </c>
      <c r="M3" s="27" t="s">
        <v>23</v>
      </c>
      <c r="N3" s="27" t="s">
        <v>22</v>
      </c>
      <c r="O3" s="27" t="s">
        <v>23</v>
      </c>
    </row>
    <row r="4" spans="1:15" ht="30" x14ac:dyDescent="0.25">
      <c r="A4" s="47" t="s">
        <v>24</v>
      </c>
      <c r="B4" s="47" t="s">
        <v>25</v>
      </c>
      <c r="C4" s="47" t="s">
        <v>26</v>
      </c>
      <c r="D4" s="50" t="s">
        <v>27</v>
      </c>
      <c r="E4" s="47" t="s">
        <v>28</v>
      </c>
      <c r="F4" s="50" t="s">
        <v>29</v>
      </c>
      <c r="G4" s="48">
        <v>18850000</v>
      </c>
      <c r="H4" s="48">
        <v>18850000</v>
      </c>
      <c r="I4" s="48">
        <v>0</v>
      </c>
      <c r="J4" s="47" t="s">
        <v>30</v>
      </c>
      <c r="K4" s="47" t="s">
        <v>31</v>
      </c>
      <c r="L4" s="47" t="s">
        <v>32</v>
      </c>
      <c r="M4" s="47" t="s">
        <v>33</v>
      </c>
      <c r="N4" s="47" t="s">
        <v>34</v>
      </c>
      <c r="O4" s="47" t="s">
        <v>35</v>
      </c>
    </row>
    <row r="5" spans="1:15" ht="30" x14ac:dyDescent="0.25">
      <c r="A5" s="47" t="s">
        <v>24</v>
      </c>
      <c r="B5" s="47" t="s">
        <v>25</v>
      </c>
      <c r="C5" s="47" t="s">
        <v>26</v>
      </c>
      <c r="D5" s="50" t="s">
        <v>36</v>
      </c>
      <c r="E5" s="47" t="s">
        <v>37</v>
      </c>
      <c r="F5" s="50" t="s">
        <v>38</v>
      </c>
      <c r="G5" s="48">
        <v>10000000</v>
      </c>
      <c r="H5" s="48">
        <v>10000000</v>
      </c>
      <c r="I5" s="48">
        <v>0</v>
      </c>
      <c r="J5" s="47" t="s">
        <v>32</v>
      </c>
      <c r="K5" s="47" t="s">
        <v>32</v>
      </c>
      <c r="L5" s="47" t="s">
        <v>31</v>
      </c>
      <c r="M5" s="47" t="s">
        <v>33</v>
      </c>
      <c r="N5" s="47" t="s">
        <v>33</v>
      </c>
      <c r="O5" s="47" t="s">
        <v>39</v>
      </c>
    </row>
    <row r="6" spans="1:15" ht="30" x14ac:dyDescent="0.25">
      <c r="A6" s="47" t="s">
        <v>24</v>
      </c>
      <c r="B6" s="47" t="s">
        <v>25</v>
      </c>
      <c r="C6" s="47" t="s">
        <v>26</v>
      </c>
      <c r="D6" s="50" t="s">
        <v>40</v>
      </c>
      <c r="E6" s="47" t="s">
        <v>41</v>
      </c>
      <c r="F6" s="50" t="s">
        <v>42</v>
      </c>
      <c r="G6" s="48">
        <v>29000000</v>
      </c>
      <c r="H6" s="48">
        <v>29000000</v>
      </c>
      <c r="I6" s="48">
        <v>0</v>
      </c>
      <c r="J6" s="47" t="s">
        <v>43</v>
      </c>
      <c r="K6" s="47" t="s">
        <v>43</v>
      </c>
      <c r="L6" s="47" t="s">
        <v>32</v>
      </c>
      <c r="M6" s="47" t="s">
        <v>44</v>
      </c>
      <c r="N6" s="47" t="s">
        <v>45</v>
      </c>
      <c r="O6" s="47" t="s">
        <v>35</v>
      </c>
    </row>
    <row r="7" spans="1:15" ht="30" x14ac:dyDescent="0.25">
      <c r="A7" s="47" t="s">
        <v>24</v>
      </c>
      <c r="B7" s="47" t="s">
        <v>25</v>
      </c>
      <c r="C7" s="47" t="s">
        <v>26</v>
      </c>
      <c r="D7" s="50" t="s">
        <v>46</v>
      </c>
      <c r="E7" s="47" t="s">
        <v>47</v>
      </c>
      <c r="F7" s="50" t="s">
        <v>48</v>
      </c>
      <c r="G7" s="48">
        <v>9000000</v>
      </c>
      <c r="H7" s="48">
        <v>9000000</v>
      </c>
      <c r="I7" s="48">
        <v>0</v>
      </c>
      <c r="J7" s="47" t="s">
        <v>30</v>
      </c>
      <c r="K7" s="47" t="s">
        <v>30</v>
      </c>
      <c r="L7" s="47" t="s">
        <v>32</v>
      </c>
      <c r="M7" s="47" t="s">
        <v>33</v>
      </c>
      <c r="N7" s="47" t="s">
        <v>34</v>
      </c>
      <c r="O7" s="47" t="s">
        <v>49</v>
      </c>
    </row>
    <row r="8" spans="1:15" ht="30" x14ac:dyDescent="0.25">
      <c r="A8" s="47" t="s">
        <v>24</v>
      </c>
      <c r="B8" s="47" t="s">
        <v>25</v>
      </c>
      <c r="C8" s="47" t="s">
        <v>26</v>
      </c>
      <c r="D8" s="50" t="s">
        <v>46</v>
      </c>
      <c r="E8" s="47" t="s">
        <v>50</v>
      </c>
      <c r="F8" s="50" t="s">
        <v>51</v>
      </c>
      <c r="G8" s="48">
        <v>9000000</v>
      </c>
      <c r="H8" s="48">
        <v>9000000</v>
      </c>
      <c r="I8" s="48">
        <v>0</v>
      </c>
      <c r="J8" s="47" t="s">
        <v>43</v>
      </c>
      <c r="K8" s="47" t="s">
        <v>43</v>
      </c>
      <c r="L8" s="47" t="s">
        <v>32</v>
      </c>
      <c r="M8" s="47" t="s">
        <v>34</v>
      </c>
      <c r="N8" s="47" t="s">
        <v>44</v>
      </c>
      <c r="O8" s="47" t="s">
        <v>49</v>
      </c>
    </row>
    <row r="9" spans="1:15" ht="30" x14ac:dyDescent="0.25">
      <c r="A9" s="47" t="s">
        <v>24</v>
      </c>
      <c r="B9" s="47" t="s">
        <v>25</v>
      </c>
      <c r="C9" s="47" t="s">
        <v>26</v>
      </c>
      <c r="D9" s="50" t="s">
        <v>46</v>
      </c>
      <c r="E9" s="47" t="s">
        <v>52</v>
      </c>
      <c r="F9" s="50" t="s">
        <v>53</v>
      </c>
      <c r="G9" s="48">
        <v>8000000</v>
      </c>
      <c r="H9" s="48">
        <v>8000000</v>
      </c>
      <c r="I9" s="48">
        <v>0</v>
      </c>
      <c r="J9" s="47" t="s">
        <v>43</v>
      </c>
      <c r="K9" s="47" t="s">
        <v>43</v>
      </c>
      <c r="L9" s="47" t="s">
        <v>32</v>
      </c>
      <c r="M9" s="47" t="s">
        <v>34</v>
      </c>
      <c r="N9" s="47" t="s">
        <v>44</v>
      </c>
      <c r="O9" s="47" t="s">
        <v>49</v>
      </c>
    </row>
    <row r="10" spans="1:15" ht="30" x14ac:dyDescent="0.25">
      <c r="A10" s="47" t="s">
        <v>24</v>
      </c>
      <c r="B10" s="47" t="s">
        <v>25</v>
      </c>
      <c r="C10" s="47" t="s">
        <v>26</v>
      </c>
      <c r="D10" s="50" t="s">
        <v>54</v>
      </c>
      <c r="E10" s="47" t="s">
        <v>55</v>
      </c>
      <c r="F10" s="50" t="s">
        <v>56</v>
      </c>
      <c r="G10" s="48">
        <v>14000000</v>
      </c>
      <c r="H10" s="48">
        <v>14000000</v>
      </c>
      <c r="I10" s="48">
        <v>0</v>
      </c>
      <c r="J10" s="47" t="s">
        <v>43</v>
      </c>
      <c r="K10" s="47" t="s">
        <v>43</v>
      </c>
      <c r="L10" s="47" t="s">
        <v>32</v>
      </c>
      <c r="M10" s="47" t="s">
        <v>34</v>
      </c>
      <c r="N10" s="47" t="s">
        <v>34</v>
      </c>
      <c r="O10" s="47" t="s">
        <v>35</v>
      </c>
    </row>
    <row r="11" spans="1:15" ht="30" x14ac:dyDescent="0.25">
      <c r="A11" s="47" t="s">
        <v>24</v>
      </c>
      <c r="B11" s="47" t="s">
        <v>25</v>
      </c>
      <c r="C11" s="47" t="s">
        <v>26</v>
      </c>
      <c r="D11" s="50" t="s">
        <v>57</v>
      </c>
      <c r="E11" s="47" t="s">
        <v>58</v>
      </c>
      <c r="F11" s="50" t="s">
        <v>59</v>
      </c>
      <c r="G11" s="48">
        <v>8000000</v>
      </c>
      <c r="H11" s="48">
        <v>8000000</v>
      </c>
      <c r="I11" s="48">
        <v>0</v>
      </c>
      <c r="J11" s="47" t="s">
        <v>43</v>
      </c>
      <c r="K11" s="47" t="s">
        <v>43</v>
      </c>
      <c r="L11" s="47" t="s">
        <v>32</v>
      </c>
      <c r="M11" s="47" t="s">
        <v>44</v>
      </c>
      <c r="N11" s="47" t="s">
        <v>45</v>
      </c>
      <c r="O11" s="47" t="s">
        <v>49</v>
      </c>
    </row>
    <row r="12" spans="1:15" ht="30" x14ac:dyDescent="0.25">
      <c r="A12" s="47" t="s">
        <v>24</v>
      </c>
      <c r="B12" s="47" t="s">
        <v>25</v>
      </c>
      <c r="C12" s="47" t="s">
        <v>26</v>
      </c>
      <c r="D12" s="50" t="s">
        <v>40</v>
      </c>
      <c r="E12" s="47" t="s">
        <v>60</v>
      </c>
      <c r="F12" s="50" t="s">
        <v>61</v>
      </c>
      <c r="G12" s="48">
        <v>6585196.25</v>
      </c>
      <c r="H12" s="48">
        <v>6585196.25</v>
      </c>
      <c r="I12" s="48">
        <v>0</v>
      </c>
      <c r="J12" s="47" t="s">
        <v>43</v>
      </c>
      <c r="K12" s="47" t="s">
        <v>43</v>
      </c>
      <c r="L12" s="47" t="s">
        <v>62</v>
      </c>
      <c r="M12" s="47" t="s">
        <v>31</v>
      </c>
      <c r="N12" s="47" t="s">
        <v>33</v>
      </c>
      <c r="O12" s="47" t="s">
        <v>39</v>
      </c>
    </row>
    <row r="13" spans="1:15" ht="30" x14ac:dyDescent="0.25">
      <c r="A13" s="47" t="s">
        <v>24</v>
      </c>
      <c r="B13" s="47" t="s">
        <v>25</v>
      </c>
      <c r="C13" s="47" t="s">
        <v>26</v>
      </c>
      <c r="D13" s="50" t="s">
        <v>40</v>
      </c>
      <c r="E13" s="47" t="s">
        <v>63</v>
      </c>
      <c r="F13" s="50" t="s">
        <v>64</v>
      </c>
      <c r="G13" s="48">
        <v>2000000</v>
      </c>
      <c r="H13" s="48">
        <v>2000000</v>
      </c>
      <c r="I13" s="48">
        <v>0</v>
      </c>
      <c r="J13" s="47" t="s">
        <v>43</v>
      </c>
      <c r="K13" s="47" t="s">
        <v>43</v>
      </c>
      <c r="L13" s="47" t="s">
        <v>30</v>
      </c>
      <c r="M13" s="47" t="s">
        <v>32</v>
      </c>
      <c r="N13" s="47" t="s">
        <v>32</v>
      </c>
      <c r="O13" s="47" t="s">
        <v>33</v>
      </c>
    </row>
    <row r="14" spans="1:15" ht="30" x14ac:dyDescent="0.25">
      <c r="A14" s="47" t="s">
        <v>24</v>
      </c>
      <c r="B14" s="47" t="s">
        <v>25</v>
      </c>
      <c r="C14" s="47" t="s">
        <v>26</v>
      </c>
      <c r="D14" s="50" t="s">
        <v>40</v>
      </c>
      <c r="E14" s="47" t="s">
        <v>65</v>
      </c>
      <c r="F14" s="50" t="s">
        <v>66</v>
      </c>
      <c r="G14" s="48">
        <v>2600000</v>
      </c>
      <c r="H14" s="48">
        <v>2600000</v>
      </c>
      <c r="I14" s="48">
        <v>0</v>
      </c>
      <c r="J14" s="47" t="s">
        <v>43</v>
      </c>
      <c r="K14" s="47" t="s">
        <v>43</v>
      </c>
      <c r="L14" s="47" t="s">
        <v>32</v>
      </c>
      <c r="M14" s="47" t="s">
        <v>31</v>
      </c>
      <c r="N14" s="47" t="s">
        <v>31</v>
      </c>
      <c r="O14" s="47" t="s">
        <v>44</v>
      </c>
    </row>
    <row r="15" spans="1:15" ht="30" x14ac:dyDescent="0.25">
      <c r="A15" s="47" t="s">
        <v>24</v>
      </c>
      <c r="B15" s="47" t="s">
        <v>25</v>
      </c>
      <c r="C15" s="47" t="s">
        <v>26</v>
      </c>
      <c r="D15" s="50" t="s">
        <v>40</v>
      </c>
      <c r="E15" s="47" t="s">
        <v>67</v>
      </c>
      <c r="F15" s="50" t="s">
        <v>68</v>
      </c>
      <c r="G15" s="48">
        <v>1131879.48</v>
      </c>
      <c r="H15" s="48">
        <v>1131879.48</v>
      </c>
      <c r="I15" s="48">
        <v>0</v>
      </c>
      <c r="J15" s="47" t="s">
        <v>30</v>
      </c>
      <c r="K15" s="47" t="s">
        <v>32</v>
      </c>
      <c r="L15" s="47" t="s">
        <v>31</v>
      </c>
      <c r="M15" s="47" t="s">
        <v>33</v>
      </c>
      <c r="N15" s="47" t="s">
        <v>34</v>
      </c>
      <c r="O15" s="47" t="s">
        <v>45</v>
      </c>
    </row>
    <row r="16" spans="1:15" ht="30" x14ac:dyDescent="0.25">
      <c r="A16" s="47" t="s">
        <v>24</v>
      </c>
      <c r="B16" s="47" t="s">
        <v>25</v>
      </c>
      <c r="C16" s="47" t="s">
        <v>26</v>
      </c>
      <c r="D16" s="50" t="s">
        <v>40</v>
      </c>
      <c r="E16" s="47" t="s">
        <v>69</v>
      </c>
      <c r="F16" s="50" t="s">
        <v>70</v>
      </c>
      <c r="G16" s="48">
        <v>11400000</v>
      </c>
      <c r="H16" s="48">
        <v>11400000</v>
      </c>
      <c r="I16" s="48">
        <v>0</v>
      </c>
      <c r="J16" s="47" t="s">
        <v>43</v>
      </c>
      <c r="K16" s="47" t="s">
        <v>43</v>
      </c>
      <c r="L16" s="47" t="s">
        <v>32</v>
      </c>
      <c r="M16" s="47" t="s">
        <v>33</v>
      </c>
      <c r="N16" s="47" t="s">
        <v>34</v>
      </c>
      <c r="O16" s="47" t="s">
        <v>49</v>
      </c>
    </row>
    <row r="17" spans="1:15" ht="30" x14ac:dyDescent="0.25">
      <c r="A17" s="47" t="s">
        <v>24</v>
      </c>
      <c r="B17" s="47" t="s">
        <v>25</v>
      </c>
      <c r="C17" s="47" t="s">
        <v>26</v>
      </c>
      <c r="D17" s="50" t="s">
        <v>40</v>
      </c>
      <c r="E17" s="47" t="s">
        <v>71</v>
      </c>
      <c r="F17" s="50" t="s">
        <v>72</v>
      </c>
      <c r="G17" s="48">
        <v>5239280</v>
      </c>
      <c r="H17" s="48">
        <v>5239280</v>
      </c>
      <c r="I17" s="48">
        <v>0</v>
      </c>
      <c r="J17" s="47" t="s">
        <v>43</v>
      </c>
      <c r="K17" s="47" t="s">
        <v>43</v>
      </c>
      <c r="L17" s="47" t="s">
        <v>32</v>
      </c>
      <c r="M17" s="47" t="s">
        <v>33</v>
      </c>
      <c r="N17" s="47" t="s">
        <v>33</v>
      </c>
      <c r="O17" s="47" t="s">
        <v>39</v>
      </c>
    </row>
    <row r="18" spans="1:15" ht="30" x14ac:dyDescent="0.25">
      <c r="A18" s="47" t="s">
        <v>24</v>
      </c>
      <c r="B18" s="47" t="s">
        <v>25</v>
      </c>
      <c r="C18" s="47" t="s">
        <v>26</v>
      </c>
      <c r="D18" s="50" t="s">
        <v>40</v>
      </c>
      <c r="E18" s="47" t="s">
        <v>73</v>
      </c>
      <c r="F18" s="50" t="s">
        <v>74</v>
      </c>
      <c r="G18" s="48">
        <v>1500000</v>
      </c>
      <c r="H18" s="48">
        <v>1500000</v>
      </c>
      <c r="I18" s="48">
        <v>0</v>
      </c>
      <c r="J18" s="47" t="s">
        <v>30</v>
      </c>
      <c r="K18" s="47" t="s">
        <v>32</v>
      </c>
      <c r="L18" s="47" t="s">
        <v>31</v>
      </c>
      <c r="M18" s="47" t="s">
        <v>33</v>
      </c>
      <c r="N18" s="47" t="s">
        <v>34</v>
      </c>
      <c r="O18" s="47" t="s">
        <v>45</v>
      </c>
    </row>
    <row r="19" spans="1:15" ht="30" x14ac:dyDescent="0.25">
      <c r="A19" s="47" t="s">
        <v>24</v>
      </c>
      <c r="B19" s="47" t="s">
        <v>25</v>
      </c>
      <c r="C19" s="47" t="s">
        <v>26</v>
      </c>
      <c r="D19" s="50" t="s">
        <v>40</v>
      </c>
      <c r="E19" s="47" t="s">
        <v>75</v>
      </c>
      <c r="F19" s="50" t="s">
        <v>76</v>
      </c>
      <c r="G19" s="48">
        <v>500000</v>
      </c>
      <c r="H19" s="48">
        <v>500000</v>
      </c>
      <c r="I19" s="48">
        <v>0</v>
      </c>
      <c r="J19" s="47" t="s">
        <v>43</v>
      </c>
      <c r="K19" s="47" t="s">
        <v>43</v>
      </c>
      <c r="L19" s="47" t="s">
        <v>32</v>
      </c>
      <c r="M19" s="47" t="s">
        <v>31</v>
      </c>
      <c r="N19" s="47" t="s">
        <v>31</v>
      </c>
      <c r="O19" s="47" t="s">
        <v>33</v>
      </c>
    </row>
    <row r="20" spans="1:15" ht="30" x14ac:dyDescent="0.25">
      <c r="A20" s="47" t="s">
        <v>24</v>
      </c>
      <c r="B20" s="47" t="s">
        <v>25</v>
      </c>
      <c r="C20" s="47" t="s">
        <v>26</v>
      </c>
      <c r="D20" s="50" t="s">
        <v>40</v>
      </c>
      <c r="E20" s="47" t="s">
        <v>77</v>
      </c>
      <c r="F20" s="50" t="s">
        <v>78</v>
      </c>
      <c r="G20" s="48">
        <v>394000</v>
      </c>
      <c r="H20" s="48">
        <v>394000</v>
      </c>
      <c r="I20" s="48">
        <v>0</v>
      </c>
      <c r="J20" s="47" t="s">
        <v>43</v>
      </c>
      <c r="K20" s="47" t="s">
        <v>43</v>
      </c>
      <c r="L20" s="47" t="s">
        <v>30</v>
      </c>
      <c r="M20" s="47" t="s">
        <v>32</v>
      </c>
      <c r="N20" s="47" t="s">
        <v>31</v>
      </c>
      <c r="O20" s="47" t="s">
        <v>33</v>
      </c>
    </row>
    <row r="21" spans="1:15" ht="30" x14ac:dyDescent="0.25">
      <c r="A21" s="47" t="s">
        <v>24</v>
      </c>
      <c r="B21" s="47" t="s">
        <v>25</v>
      </c>
      <c r="C21" s="47" t="s">
        <v>26</v>
      </c>
      <c r="D21" s="50" t="s">
        <v>40</v>
      </c>
      <c r="E21" s="47" t="s">
        <v>79</v>
      </c>
      <c r="F21" s="50" t="s">
        <v>80</v>
      </c>
      <c r="G21" s="48">
        <v>6000000</v>
      </c>
      <c r="H21" s="48">
        <v>6000000</v>
      </c>
      <c r="I21" s="48">
        <v>0</v>
      </c>
      <c r="J21" s="47" t="s">
        <v>43</v>
      </c>
      <c r="K21" s="47" t="s">
        <v>43</v>
      </c>
      <c r="L21" s="47" t="s">
        <v>30</v>
      </c>
      <c r="M21" s="47" t="s">
        <v>31</v>
      </c>
      <c r="N21" s="47" t="s">
        <v>31</v>
      </c>
      <c r="O21" s="47" t="s">
        <v>39</v>
      </c>
    </row>
    <row r="22" spans="1:15" ht="30" x14ac:dyDescent="0.25">
      <c r="A22" s="47" t="s">
        <v>24</v>
      </c>
      <c r="B22" s="47" t="s">
        <v>25</v>
      </c>
      <c r="C22" s="47" t="s">
        <v>26</v>
      </c>
      <c r="D22" s="50" t="s">
        <v>40</v>
      </c>
      <c r="E22" s="47" t="s">
        <v>81</v>
      </c>
      <c r="F22" s="50" t="s">
        <v>82</v>
      </c>
      <c r="G22" s="48">
        <v>1968118.4</v>
      </c>
      <c r="H22" s="48">
        <v>1968118.4</v>
      </c>
      <c r="I22" s="48">
        <v>0</v>
      </c>
      <c r="J22" s="47" t="s">
        <v>43</v>
      </c>
      <c r="K22" s="47" t="s">
        <v>43</v>
      </c>
      <c r="L22" s="47" t="s">
        <v>32</v>
      </c>
      <c r="M22" s="47" t="s">
        <v>31</v>
      </c>
      <c r="N22" s="47" t="s">
        <v>33</v>
      </c>
      <c r="O22" s="47" t="s">
        <v>44</v>
      </c>
    </row>
    <row r="23" spans="1:15" ht="30" x14ac:dyDescent="0.25">
      <c r="A23" s="47" t="s">
        <v>24</v>
      </c>
      <c r="B23" s="47" t="s">
        <v>25</v>
      </c>
      <c r="C23" s="47" t="s">
        <v>26</v>
      </c>
      <c r="D23" s="50" t="s">
        <v>40</v>
      </c>
      <c r="E23" s="47" t="s">
        <v>83</v>
      </c>
      <c r="F23" s="50" t="s">
        <v>84</v>
      </c>
      <c r="G23" s="48">
        <v>4000000</v>
      </c>
      <c r="H23" s="48">
        <v>4000000</v>
      </c>
      <c r="I23" s="48">
        <v>0</v>
      </c>
      <c r="J23" s="47" t="s">
        <v>43</v>
      </c>
      <c r="K23" s="47" t="s">
        <v>43</v>
      </c>
      <c r="L23" s="47" t="s">
        <v>32</v>
      </c>
      <c r="M23" s="47" t="s">
        <v>33</v>
      </c>
      <c r="N23" s="47" t="s">
        <v>34</v>
      </c>
      <c r="O23" s="47" t="s">
        <v>39</v>
      </c>
    </row>
    <row r="24" spans="1:15" ht="30" x14ac:dyDescent="0.25">
      <c r="A24" s="47" t="s">
        <v>24</v>
      </c>
      <c r="B24" s="47" t="s">
        <v>25</v>
      </c>
      <c r="C24" s="47" t="s">
        <v>26</v>
      </c>
      <c r="D24" s="50" t="s">
        <v>40</v>
      </c>
      <c r="E24" s="47" t="s">
        <v>79</v>
      </c>
      <c r="F24" s="50" t="s">
        <v>85</v>
      </c>
      <c r="G24" s="48">
        <v>4000000</v>
      </c>
      <c r="H24" s="48">
        <v>4000000</v>
      </c>
      <c r="I24" s="48">
        <v>0</v>
      </c>
      <c r="J24" s="47" t="s">
        <v>43</v>
      </c>
      <c r="K24" s="47" t="s">
        <v>43</v>
      </c>
      <c r="L24" s="47" t="s">
        <v>30</v>
      </c>
      <c r="M24" s="47" t="s">
        <v>31</v>
      </c>
      <c r="N24" s="47" t="s">
        <v>31</v>
      </c>
      <c r="O24" s="47" t="s">
        <v>45</v>
      </c>
    </row>
    <row r="25" spans="1:15" ht="30" x14ac:dyDescent="0.25">
      <c r="A25" s="47" t="s">
        <v>24</v>
      </c>
      <c r="B25" s="47" t="s">
        <v>25</v>
      </c>
      <c r="C25" s="47" t="s">
        <v>26</v>
      </c>
      <c r="D25" s="50" t="s">
        <v>40</v>
      </c>
      <c r="E25" s="47" t="s">
        <v>86</v>
      </c>
      <c r="F25" s="50" t="s">
        <v>87</v>
      </c>
      <c r="G25" s="48">
        <v>1933541.27</v>
      </c>
      <c r="H25" s="48">
        <v>1933541.27</v>
      </c>
      <c r="I25" s="48">
        <v>0</v>
      </c>
      <c r="J25" s="47" t="s">
        <v>43</v>
      </c>
      <c r="K25" s="47" t="s">
        <v>43</v>
      </c>
      <c r="L25" s="47" t="s">
        <v>30</v>
      </c>
      <c r="M25" s="47" t="s">
        <v>31</v>
      </c>
      <c r="N25" s="47" t="s">
        <v>33</v>
      </c>
      <c r="O25" s="47" t="s">
        <v>45</v>
      </c>
    </row>
    <row r="26" spans="1:15" ht="30" x14ac:dyDescent="0.25">
      <c r="A26" s="47" t="s">
        <v>24</v>
      </c>
      <c r="B26" s="47" t="s">
        <v>25</v>
      </c>
      <c r="C26" s="47" t="s">
        <v>26</v>
      </c>
      <c r="D26" s="50" t="s">
        <v>40</v>
      </c>
      <c r="E26" s="47" t="s">
        <v>88</v>
      </c>
      <c r="F26" s="50" t="s">
        <v>89</v>
      </c>
      <c r="G26" s="48">
        <v>2500000</v>
      </c>
      <c r="H26" s="48">
        <v>2500000</v>
      </c>
      <c r="I26" s="48">
        <v>0</v>
      </c>
      <c r="J26" s="47" t="s">
        <v>30</v>
      </c>
      <c r="K26" s="47" t="s">
        <v>32</v>
      </c>
      <c r="L26" s="47" t="s">
        <v>31</v>
      </c>
      <c r="M26" s="47" t="s">
        <v>33</v>
      </c>
      <c r="N26" s="47" t="s">
        <v>34</v>
      </c>
      <c r="O26" s="47" t="s">
        <v>45</v>
      </c>
    </row>
    <row r="27" spans="1:15" ht="30" x14ac:dyDescent="0.25">
      <c r="A27" s="47" t="s">
        <v>24</v>
      </c>
      <c r="B27" s="47" t="s">
        <v>25</v>
      </c>
      <c r="C27" s="47" t="s">
        <v>26</v>
      </c>
      <c r="D27" s="50" t="s">
        <v>40</v>
      </c>
      <c r="E27" s="47" t="s">
        <v>90</v>
      </c>
      <c r="F27" s="50" t="s">
        <v>91</v>
      </c>
      <c r="G27" s="48">
        <v>385614.57</v>
      </c>
      <c r="H27" s="48">
        <v>385614.57</v>
      </c>
      <c r="I27" s="48">
        <v>0</v>
      </c>
      <c r="J27" s="47" t="s">
        <v>43</v>
      </c>
      <c r="K27" s="47" t="s">
        <v>43</v>
      </c>
      <c r="L27" s="47" t="s">
        <v>30</v>
      </c>
      <c r="M27" s="47" t="s">
        <v>31</v>
      </c>
      <c r="N27" s="47" t="s">
        <v>31</v>
      </c>
      <c r="O27" s="47" t="s">
        <v>34</v>
      </c>
    </row>
    <row r="28" spans="1:15" ht="30" x14ac:dyDescent="0.25">
      <c r="A28" s="47" t="s">
        <v>24</v>
      </c>
      <c r="B28" s="47" t="s">
        <v>25</v>
      </c>
      <c r="C28" s="47" t="s">
        <v>26</v>
      </c>
      <c r="D28" s="50" t="s">
        <v>40</v>
      </c>
      <c r="E28" s="47" t="s">
        <v>92</v>
      </c>
      <c r="F28" s="50" t="s">
        <v>93</v>
      </c>
      <c r="G28" s="48">
        <v>3000000</v>
      </c>
      <c r="H28" s="48">
        <v>3000000</v>
      </c>
      <c r="I28" s="48">
        <v>0</v>
      </c>
      <c r="J28" s="47" t="s">
        <v>43</v>
      </c>
      <c r="K28" s="47" t="s">
        <v>43</v>
      </c>
      <c r="L28" s="47" t="s">
        <v>32</v>
      </c>
      <c r="M28" s="47" t="s">
        <v>31</v>
      </c>
      <c r="N28" s="47" t="s">
        <v>33</v>
      </c>
      <c r="O28" s="47" t="s">
        <v>45</v>
      </c>
    </row>
    <row r="29" spans="1:15" ht="30" x14ac:dyDescent="0.25">
      <c r="A29" s="47" t="s">
        <v>24</v>
      </c>
      <c r="B29" s="47" t="s">
        <v>25</v>
      </c>
      <c r="C29" s="47" t="s">
        <v>26</v>
      </c>
      <c r="D29" s="50" t="s">
        <v>40</v>
      </c>
      <c r="E29" s="47" t="s">
        <v>94</v>
      </c>
      <c r="F29" s="50" t="s">
        <v>95</v>
      </c>
      <c r="G29" s="48">
        <v>6000000</v>
      </c>
      <c r="H29" s="48">
        <v>6000000</v>
      </c>
      <c r="I29" s="48">
        <v>0</v>
      </c>
      <c r="J29" s="47" t="s">
        <v>43</v>
      </c>
      <c r="K29" s="47" t="s">
        <v>43</v>
      </c>
      <c r="L29" s="47" t="s">
        <v>32</v>
      </c>
      <c r="M29" s="47" t="s">
        <v>31</v>
      </c>
      <c r="N29" s="47" t="s">
        <v>33</v>
      </c>
      <c r="O29" s="47" t="s">
        <v>39</v>
      </c>
    </row>
    <row r="30" spans="1:15" ht="30" x14ac:dyDescent="0.25">
      <c r="A30" s="47" t="s">
        <v>24</v>
      </c>
      <c r="B30" s="47" t="s">
        <v>25</v>
      </c>
      <c r="C30" s="47" t="s">
        <v>26</v>
      </c>
      <c r="D30" s="50" t="s">
        <v>40</v>
      </c>
      <c r="E30" s="47" t="s">
        <v>96</v>
      </c>
      <c r="F30" s="50" t="s">
        <v>97</v>
      </c>
      <c r="G30" s="48">
        <v>3000000</v>
      </c>
      <c r="H30" s="48">
        <v>3000000</v>
      </c>
      <c r="I30" s="48">
        <v>0</v>
      </c>
      <c r="J30" s="47" t="s">
        <v>43</v>
      </c>
      <c r="K30" s="47" t="s">
        <v>43</v>
      </c>
      <c r="L30" s="47" t="s">
        <v>32</v>
      </c>
      <c r="M30" s="47" t="s">
        <v>31</v>
      </c>
      <c r="N30" s="47" t="s">
        <v>33</v>
      </c>
      <c r="O30" s="47" t="s">
        <v>45</v>
      </c>
    </row>
    <row r="31" spans="1:15" x14ac:dyDescent="0.25">
      <c r="A31" s="47" t="s">
        <v>24</v>
      </c>
      <c r="B31" s="47" t="s">
        <v>25</v>
      </c>
      <c r="C31" s="47" t="s">
        <v>26</v>
      </c>
      <c r="D31" s="50" t="s">
        <v>98</v>
      </c>
      <c r="E31" s="47" t="s">
        <v>99</v>
      </c>
      <c r="F31" s="50" t="s">
        <v>100</v>
      </c>
      <c r="G31" s="48">
        <v>20496000</v>
      </c>
      <c r="H31" s="48">
        <v>20496000</v>
      </c>
      <c r="I31" s="48">
        <v>0</v>
      </c>
      <c r="J31" s="47" t="s">
        <v>43</v>
      </c>
      <c r="K31" s="47" t="s">
        <v>43</v>
      </c>
      <c r="L31" s="47" t="s">
        <v>31</v>
      </c>
      <c r="M31" s="47" t="s">
        <v>33</v>
      </c>
      <c r="N31" s="47" t="s">
        <v>34</v>
      </c>
      <c r="O31" s="47" t="s">
        <v>101</v>
      </c>
    </row>
    <row r="32" spans="1:15" ht="30" x14ac:dyDescent="0.25">
      <c r="A32" s="47" t="s">
        <v>24</v>
      </c>
      <c r="B32" s="47" t="s">
        <v>25</v>
      </c>
      <c r="C32" s="47" t="s">
        <v>26</v>
      </c>
      <c r="D32" s="50" t="s">
        <v>40</v>
      </c>
      <c r="E32" s="47" t="s">
        <v>102</v>
      </c>
      <c r="F32" s="50" t="s">
        <v>103</v>
      </c>
      <c r="G32" s="48">
        <v>14800000</v>
      </c>
      <c r="H32" s="48">
        <v>300000</v>
      </c>
      <c r="I32" s="48">
        <v>14500000</v>
      </c>
      <c r="J32" s="47" t="s">
        <v>43</v>
      </c>
      <c r="K32" s="47" t="s">
        <v>43</v>
      </c>
      <c r="L32" s="47" t="s">
        <v>32</v>
      </c>
      <c r="M32" s="47" t="s">
        <v>32</v>
      </c>
      <c r="N32" s="47" t="s">
        <v>31</v>
      </c>
      <c r="O32" s="47" t="s">
        <v>104</v>
      </c>
    </row>
    <row r="33" spans="1:15" ht="30" x14ac:dyDescent="0.25">
      <c r="A33" s="47" t="s">
        <v>24</v>
      </c>
      <c r="B33" s="47" t="s">
        <v>25</v>
      </c>
      <c r="C33" s="47" t="s">
        <v>26</v>
      </c>
      <c r="D33" s="50" t="s">
        <v>40</v>
      </c>
      <c r="E33" s="47" t="s">
        <v>105</v>
      </c>
      <c r="F33" s="50" t="s">
        <v>106</v>
      </c>
      <c r="G33" s="48">
        <v>10300000</v>
      </c>
      <c r="H33" s="48">
        <v>10300000</v>
      </c>
      <c r="I33" s="48">
        <v>0</v>
      </c>
      <c r="J33" s="47" t="s">
        <v>43</v>
      </c>
      <c r="K33" s="47" t="s">
        <v>43</v>
      </c>
      <c r="L33" s="47" t="s">
        <v>32</v>
      </c>
      <c r="M33" s="47" t="s">
        <v>32</v>
      </c>
      <c r="N33" s="47" t="s">
        <v>31</v>
      </c>
      <c r="O33" s="47" t="s">
        <v>104</v>
      </c>
    </row>
    <row r="34" spans="1:15" ht="30" x14ac:dyDescent="0.25">
      <c r="A34" s="47" t="s">
        <v>24</v>
      </c>
      <c r="B34" s="47" t="s">
        <v>25</v>
      </c>
      <c r="C34" s="47" t="s">
        <v>26</v>
      </c>
      <c r="D34" s="50" t="s">
        <v>107</v>
      </c>
      <c r="E34" s="47" t="s">
        <v>108</v>
      </c>
      <c r="F34" s="50" t="s">
        <v>109</v>
      </c>
      <c r="G34" s="48">
        <v>24000000</v>
      </c>
      <c r="H34" s="48">
        <v>24000000</v>
      </c>
      <c r="I34" s="48">
        <v>0</v>
      </c>
      <c r="J34" s="47" t="s">
        <v>43</v>
      </c>
      <c r="K34" s="47" t="s">
        <v>43</v>
      </c>
      <c r="L34" s="47" t="s">
        <v>32</v>
      </c>
      <c r="M34" s="47" t="s">
        <v>34</v>
      </c>
      <c r="N34" s="47" t="s">
        <v>34</v>
      </c>
      <c r="O34" s="47" t="s">
        <v>35</v>
      </c>
    </row>
    <row r="35" spans="1:15" x14ac:dyDescent="0.25">
      <c r="A35" s="47" t="s">
        <v>24</v>
      </c>
      <c r="B35" s="47" t="s">
        <v>25</v>
      </c>
      <c r="C35" s="47" t="s">
        <v>26</v>
      </c>
      <c r="D35" s="50" t="s">
        <v>110</v>
      </c>
      <c r="E35" s="47" t="s">
        <v>111</v>
      </c>
      <c r="F35" s="50" t="s">
        <v>112</v>
      </c>
      <c r="G35" s="48">
        <v>25000000</v>
      </c>
      <c r="H35" s="48">
        <v>25000000</v>
      </c>
      <c r="I35" s="48">
        <v>0</v>
      </c>
      <c r="J35" s="47" t="s">
        <v>31</v>
      </c>
      <c r="K35" s="47" t="s">
        <v>33</v>
      </c>
      <c r="L35" s="47" t="s">
        <v>34</v>
      </c>
      <c r="M35" s="47" t="s">
        <v>39</v>
      </c>
      <c r="N35" s="47" t="s">
        <v>113</v>
      </c>
      <c r="O35" s="47" t="s">
        <v>35</v>
      </c>
    </row>
    <row r="36" spans="1:15" ht="30" x14ac:dyDescent="0.25">
      <c r="A36" s="47" t="s">
        <v>24</v>
      </c>
      <c r="B36" s="47" t="s">
        <v>25</v>
      </c>
      <c r="C36" s="47" t="s">
        <v>26</v>
      </c>
      <c r="D36" s="50" t="s">
        <v>114</v>
      </c>
      <c r="E36" s="47" t="s">
        <v>115</v>
      </c>
      <c r="F36" s="50" t="s">
        <v>116</v>
      </c>
      <c r="G36" s="48">
        <v>13195635</v>
      </c>
      <c r="H36" s="48">
        <v>13195635</v>
      </c>
      <c r="I36" s="48">
        <v>0</v>
      </c>
      <c r="J36" s="47" t="s">
        <v>43</v>
      </c>
      <c r="K36" s="47" t="s">
        <v>43</v>
      </c>
      <c r="L36" s="47" t="s">
        <v>32</v>
      </c>
      <c r="M36" s="47" t="s">
        <v>33</v>
      </c>
      <c r="N36" s="47" t="s">
        <v>34</v>
      </c>
      <c r="O36" s="47" t="s">
        <v>101</v>
      </c>
    </row>
    <row r="37" spans="1:15" ht="30" x14ac:dyDescent="0.25">
      <c r="A37" s="47" t="s">
        <v>24</v>
      </c>
      <c r="B37" s="47" t="s">
        <v>25</v>
      </c>
      <c r="C37" s="47" t="s">
        <v>26</v>
      </c>
      <c r="D37" s="50" t="s">
        <v>117</v>
      </c>
      <c r="E37" s="47" t="s">
        <v>118</v>
      </c>
      <c r="F37" s="50" t="s">
        <v>119</v>
      </c>
      <c r="G37" s="48">
        <v>18000000</v>
      </c>
      <c r="H37" s="48">
        <v>18000000</v>
      </c>
      <c r="I37" s="48">
        <v>0</v>
      </c>
      <c r="J37" s="47" t="s">
        <v>43</v>
      </c>
      <c r="K37" s="47" t="s">
        <v>43</v>
      </c>
      <c r="L37" s="47" t="s">
        <v>30</v>
      </c>
      <c r="M37" s="47" t="s">
        <v>31</v>
      </c>
      <c r="N37" s="47" t="s">
        <v>33</v>
      </c>
      <c r="O37" s="47" t="s">
        <v>35</v>
      </c>
    </row>
    <row r="38" spans="1:15" ht="30" x14ac:dyDescent="0.25">
      <c r="A38" s="47" t="s">
        <v>24</v>
      </c>
      <c r="B38" s="47" t="s">
        <v>25</v>
      </c>
      <c r="C38" s="47" t="s">
        <v>26</v>
      </c>
      <c r="D38" s="50" t="s">
        <v>117</v>
      </c>
      <c r="E38" s="47" t="s">
        <v>120</v>
      </c>
      <c r="F38" s="50" t="s">
        <v>121</v>
      </c>
      <c r="G38" s="48">
        <v>10850000</v>
      </c>
      <c r="H38" s="48">
        <v>4500000</v>
      </c>
      <c r="I38" s="48">
        <v>6350000</v>
      </c>
      <c r="J38" s="47" t="s">
        <v>43</v>
      </c>
      <c r="K38" s="47" t="s">
        <v>43</v>
      </c>
      <c r="L38" s="47" t="s">
        <v>30</v>
      </c>
      <c r="M38" s="47" t="s">
        <v>31</v>
      </c>
      <c r="N38" s="47" t="s">
        <v>33</v>
      </c>
      <c r="O38" s="47" t="s">
        <v>35</v>
      </c>
    </row>
    <row r="39" spans="1:15" ht="30" x14ac:dyDescent="0.25">
      <c r="A39" s="47" t="s">
        <v>24</v>
      </c>
      <c r="B39" s="47" t="s">
        <v>25</v>
      </c>
      <c r="C39" s="47" t="s">
        <v>26</v>
      </c>
      <c r="D39" s="50" t="s">
        <v>114</v>
      </c>
      <c r="E39" s="47" t="s">
        <v>122</v>
      </c>
      <c r="F39" s="50" t="s">
        <v>123</v>
      </c>
      <c r="G39" s="48">
        <v>18826396.280000001</v>
      </c>
      <c r="H39" s="48">
        <v>18826396.280000001</v>
      </c>
      <c r="I39" s="48">
        <v>0</v>
      </c>
      <c r="J39" s="47" t="s">
        <v>43</v>
      </c>
      <c r="K39" s="47" t="s">
        <v>43</v>
      </c>
      <c r="L39" s="47" t="s">
        <v>31</v>
      </c>
      <c r="M39" s="47" t="s">
        <v>33</v>
      </c>
      <c r="N39" s="47" t="s">
        <v>33</v>
      </c>
      <c r="O39" s="47" t="s">
        <v>104</v>
      </c>
    </row>
    <row r="40" spans="1:15" ht="30" x14ac:dyDescent="0.25">
      <c r="A40" s="47" t="s">
        <v>24</v>
      </c>
      <c r="B40" s="47" t="s">
        <v>25</v>
      </c>
      <c r="C40" s="47" t="s">
        <v>26</v>
      </c>
      <c r="D40" s="50" t="s">
        <v>114</v>
      </c>
      <c r="E40" s="47" t="s">
        <v>124</v>
      </c>
      <c r="F40" s="50" t="s">
        <v>125</v>
      </c>
      <c r="G40" s="48">
        <v>9400000</v>
      </c>
      <c r="H40" s="48">
        <v>9400000</v>
      </c>
      <c r="I40" s="48">
        <v>0</v>
      </c>
      <c r="J40" s="47" t="s">
        <v>43</v>
      </c>
      <c r="K40" s="47" t="s">
        <v>43</v>
      </c>
      <c r="L40" s="47" t="s">
        <v>30</v>
      </c>
      <c r="M40" s="47" t="s">
        <v>31</v>
      </c>
      <c r="N40" s="47" t="s">
        <v>33</v>
      </c>
      <c r="O40" s="47" t="s">
        <v>104</v>
      </c>
    </row>
    <row r="41" spans="1:15" ht="30" x14ac:dyDescent="0.25">
      <c r="A41" s="47" t="s">
        <v>24</v>
      </c>
      <c r="B41" s="47" t="s">
        <v>25</v>
      </c>
      <c r="C41" s="47" t="s">
        <v>26</v>
      </c>
      <c r="D41" s="50" t="s">
        <v>114</v>
      </c>
      <c r="E41" s="47" t="s">
        <v>126</v>
      </c>
      <c r="F41" s="50" t="s">
        <v>127</v>
      </c>
      <c r="G41" s="48">
        <v>10508774.16</v>
      </c>
      <c r="H41" s="48">
        <v>10508774.16</v>
      </c>
      <c r="I41" s="48">
        <v>0</v>
      </c>
      <c r="J41" s="47" t="s">
        <v>43</v>
      </c>
      <c r="K41" s="47" t="s">
        <v>43</v>
      </c>
      <c r="L41" s="47" t="s">
        <v>32</v>
      </c>
      <c r="M41" s="47" t="s">
        <v>33</v>
      </c>
      <c r="N41" s="47" t="s">
        <v>34</v>
      </c>
      <c r="O41" s="47" t="s">
        <v>101</v>
      </c>
    </row>
    <row r="42" spans="1:15" ht="30" x14ac:dyDescent="0.25">
      <c r="A42" s="47" t="s">
        <v>24</v>
      </c>
      <c r="B42" s="47" t="s">
        <v>25</v>
      </c>
      <c r="C42" s="47" t="s">
        <v>26</v>
      </c>
      <c r="D42" s="50" t="s">
        <v>114</v>
      </c>
      <c r="E42" s="47" t="s">
        <v>128</v>
      </c>
      <c r="F42" s="50" t="s">
        <v>129</v>
      </c>
      <c r="G42" s="48">
        <v>7412557.4400000004</v>
      </c>
      <c r="H42" s="48">
        <v>7412557.4400000004</v>
      </c>
      <c r="I42" s="48">
        <v>0</v>
      </c>
      <c r="J42" s="47" t="s">
        <v>43</v>
      </c>
      <c r="K42" s="47" t="s">
        <v>43</v>
      </c>
      <c r="L42" s="47" t="s">
        <v>30</v>
      </c>
      <c r="M42" s="47" t="s">
        <v>31</v>
      </c>
      <c r="N42" s="47" t="s">
        <v>33</v>
      </c>
      <c r="O42" s="47" t="s">
        <v>113</v>
      </c>
    </row>
    <row r="43" spans="1:15" ht="30" x14ac:dyDescent="0.25">
      <c r="A43" s="47" t="s">
        <v>24</v>
      </c>
      <c r="B43" s="47" t="s">
        <v>25</v>
      </c>
      <c r="C43" s="47" t="s">
        <v>26</v>
      </c>
      <c r="D43" s="50" t="s">
        <v>114</v>
      </c>
      <c r="E43" s="47" t="s">
        <v>130</v>
      </c>
      <c r="F43" s="50" t="s">
        <v>131</v>
      </c>
      <c r="G43" s="48">
        <v>6700000</v>
      </c>
      <c r="H43" s="48">
        <v>6700000</v>
      </c>
      <c r="I43" s="48">
        <v>0</v>
      </c>
      <c r="J43" s="47" t="s">
        <v>43</v>
      </c>
      <c r="K43" s="47" t="s">
        <v>43</v>
      </c>
      <c r="L43" s="47" t="s">
        <v>32</v>
      </c>
      <c r="M43" s="47" t="s">
        <v>33</v>
      </c>
      <c r="N43" s="47" t="s">
        <v>34</v>
      </c>
      <c r="O43" s="47" t="s">
        <v>104</v>
      </c>
    </row>
    <row r="44" spans="1:15" ht="30" x14ac:dyDescent="0.25">
      <c r="A44" s="47" t="s">
        <v>24</v>
      </c>
      <c r="B44" s="47" t="s">
        <v>25</v>
      </c>
      <c r="C44" s="47" t="s">
        <v>26</v>
      </c>
      <c r="D44" s="50" t="s">
        <v>114</v>
      </c>
      <c r="E44" s="47" t="s">
        <v>132</v>
      </c>
      <c r="F44" s="50" t="s">
        <v>133</v>
      </c>
      <c r="G44" s="48">
        <v>13595000</v>
      </c>
      <c r="H44" s="48">
        <v>13595000</v>
      </c>
      <c r="I44" s="48">
        <v>0</v>
      </c>
      <c r="J44" s="47" t="s">
        <v>43</v>
      </c>
      <c r="K44" s="47" t="s">
        <v>43</v>
      </c>
      <c r="L44" s="47" t="s">
        <v>32</v>
      </c>
      <c r="M44" s="47" t="s">
        <v>33</v>
      </c>
      <c r="N44" s="47" t="s">
        <v>34</v>
      </c>
      <c r="O44" s="47" t="s">
        <v>35</v>
      </c>
    </row>
    <row r="45" spans="1:15" ht="30" x14ac:dyDescent="0.25">
      <c r="A45" s="47" t="s">
        <v>24</v>
      </c>
      <c r="B45" s="47" t="s">
        <v>25</v>
      </c>
      <c r="C45" s="47" t="s">
        <v>26</v>
      </c>
      <c r="D45" s="50" t="s">
        <v>134</v>
      </c>
      <c r="E45" s="47" t="s">
        <v>135</v>
      </c>
      <c r="F45" s="50" t="s">
        <v>136</v>
      </c>
      <c r="G45" s="48">
        <v>1920000</v>
      </c>
      <c r="H45" s="48">
        <v>1920000</v>
      </c>
      <c r="I45" s="48">
        <v>0</v>
      </c>
      <c r="J45" s="47" t="s">
        <v>43</v>
      </c>
      <c r="K45" s="47" t="s">
        <v>43</v>
      </c>
      <c r="L45" s="47" t="s">
        <v>31</v>
      </c>
      <c r="M45" s="47" t="s">
        <v>33</v>
      </c>
      <c r="N45" s="47" t="s">
        <v>34</v>
      </c>
      <c r="O45" s="47" t="s">
        <v>104</v>
      </c>
    </row>
    <row r="46" spans="1:15" ht="30" x14ac:dyDescent="0.25">
      <c r="A46" s="47" t="s">
        <v>24</v>
      </c>
      <c r="B46" s="47" t="s">
        <v>25</v>
      </c>
      <c r="C46" s="47" t="s">
        <v>26</v>
      </c>
      <c r="D46" s="50" t="s">
        <v>137</v>
      </c>
      <c r="E46" s="47" t="s">
        <v>138</v>
      </c>
      <c r="F46" s="50" t="s">
        <v>139</v>
      </c>
      <c r="G46" s="48">
        <v>16560000</v>
      </c>
      <c r="H46" s="48">
        <v>10560000</v>
      </c>
      <c r="I46" s="48">
        <v>6000000</v>
      </c>
      <c r="J46" s="47" t="s">
        <v>31</v>
      </c>
      <c r="K46" s="47" t="s">
        <v>34</v>
      </c>
      <c r="L46" s="47" t="s">
        <v>34</v>
      </c>
      <c r="M46" s="47" t="s">
        <v>39</v>
      </c>
      <c r="N46" s="47" t="s">
        <v>113</v>
      </c>
      <c r="O46" s="47" t="s">
        <v>35</v>
      </c>
    </row>
    <row r="47" spans="1:15" ht="45" x14ac:dyDescent="0.25">
      <c r="A47" s="47" t="s">
        <v>24</v>
      </c>
      <c r="B47" s="47" t="s">
        <v>25</v>
      </c>
      <c r="C47" s="47" t="s">
        <v>26</v>
      </c>
      <c r="D47" s="50" t="s">
        <v>140</v>
      </c>
      <c r="E47" s="47" t="s">
        <v>141</v>
      </c>
      <c r="F47" s="50" t="s">
        <v>142</v>
      </c>
      <c r="G47" s="48">
        <v>25920000</v>
      </c>
      <c r="H47" s="48">
        <v>25920000</v>
      </c>
      <c r="I47" s="48">
        <v>0</v>
      </c>
      <c r="J47" s="47" t="s">
        <v>31</v>
      </c>
      <c r="K47" s="47" t="s">
        <v>31</v>
      </c>
      <c r="L47" s="47" t="s">
        <v>33</v>
      </c>
      <c r="M47" s="47" t="s">
        <v>33</v>
      </c>
      <c r="N47" s="47" t="s">
        <v>34</v>
      </c>
      <c r="O47" s="47" t="s">
        <v>35</v>
      </c>
    </row>
    <row r="48" spans="1:15" x14ac:dyDescent="0.25">
      <c r="A48" s="47" t="s">
        <v>24</v>
      </c>
      <c r="B48" s="47" t="s">
        <v>25</v>
      </c>
      <c r="C48" s="47" t="s">
        <v>26</v>
      </c>
      <c r="D48" s="50" t="s">
        <v>134</v>
      </c>
      <c r="E48" s="47" t="s">
        <v>143</v>
      </c>
      <c r="F48" s="50" t="s">
        <v>144</v>
      </c>
      <c r="G48" s="48">
        <v>5760000</v>
      </c>
      <c r="H48" s="48">
        <v>5760000</v>
      </c>
      <c r="I48" s="48">
        <v>0</v>
      </c>
      <c r="J48" s="47" t="s">
        <v>31</v>
      </c>
      <c r="K48" s="47" t="s">
        <v>33</v>
      </c>
      <c r="L48" s="47" t="s">
        <v>31</v>
      </c>
      <c r="M48" s="47" t="s">
        <v>104</v>
      </c>
      <c r="N48" s="47" t="s">
        <v>34</v>
      </c>
      <c r="O48" s="47" t="s">
        <v>35</v>
      </c>
    </row>
    <row r="49" spans="1:15" ht="45" x14ac:dyDescent="0.25">
      <c r="A49" s="47" t="s">
        <v>24</v>
      </c>
      <c r="B49" s="47" t="s">
        <v>25</v>
      </c>
      <c r="C49" s="47" t="s">
        <v>26</v>
      </c>
      <c r="D49" s="50" t="s">
        <v>145</v>
      </c>
      <c r="E49" s="47" t="s">
        <v>146</v>
      </c>
      <c r="F49" s="50" t="s">
        <v>147</v>
      </c>
      <c r="G49" s="48">
        <v>23040000</v>
      </c>
      <c r="H49" s="48">
        <v>23040000</v>
      </c>
      <c r="I49" s="48">
        <v>0</v>
      </c>
      <c r="J49" s="47" t="s">
        <v>31</v>
      </c>
      <c r="K49" s="47" t="s">
        <v>31</v>
      </c>
      <c r="L49" s="47" t="s">
        <v>33</v>
      </c>
      <c r="M49" s="47" t="s">
        <v>148</v>
      </c>
      <c r="N49" s="47" t="s">
        <v>44</v>
      </c>
      <c r="O49" s="47" t="s">
        <v>101</v>
      </c>
    </row>
    <row r="50" spans="1:15" ht="30" x14ac:dyDescent="0.25">
      <c r="A50" s="47" t="s">
        <v>24</v>
      </c>
      <c r="B50" s="47" t="s">
        <v>25</v>
      </c>
      <c r="C50" s="47" t="s">
        <v>26</v>
      </c>
      <c r="D50" s="50" t="s">
        <v>40</v>
      </c>
      <c r="E50" s="47" t="s">
        <v>105</v>
      </c>
      <c r="F50" s="50" t="s">
        <v>149</v>
      </c>
      <c r="G50" s="48">
        <v>9500000</v>
      </c>
      <c r="H50" s="48">
        <v>9500000</v>
      </c>
      <c r="I50" s="48">
        <v>0</v>
      </c>
      <c r="J50" s="47" t="s">
        <v>43</v>
      </c>
      <c r="K50" s="47" t="s">
        <v>43</v>
      </c>
      <c r="L50" s="47" t="s">
        <v>32</v>
      </c>
      <c r="M50" s="47" t="s">
        <v>33</v>
      </c>
      <c r="N50" s="47" t="s">
        <v>34</v>
      </c>
      <c r="O50" s="47" t="s">
        <v>49</v>
      </c>
    </row>
    <row r="51" spans="1:15" ht="30" x14ac:dyDescent="0.25">
      <c r="A51" s="47" t="s">
        <v>24</v>
      </c>
      <c r="B51" s="47" t="s">
        <v>25</v>
      </c>
      <c r="C51" s="47" t="s">
        <v>26</v>
      </c>
      <c r="D51" s="50" t="s">
        <v>40</v>
      </c>
      <c r="E51" s="47" t="s">
        <v>150</v>
      </c>
      <c r="F51" s="50" t="s">
        <v>151</v>
      </c>
      <c r="G51" s="48">
        <v>1100000</v>
      </c>
      <c r="H51" s="48">
        <v>1100000</v>
      </c>
      <c r="I51" s="48">
        <v>0</v>
      </c>
      <c r="J51" s="47" t="s">
        <v>43</v>
      </c>
      <c r="K51" s="47" t="s">
        <v>43</v>
      </c>
      <c r="L51" s="47" t="s">
        <v>30</v>
      </c>
      <c r="M51" s="47" t="s">
        <v>31</v>
      </c>
      <c r="N51" s="47" t="s">
        <v>33</v>
      </c>
      <c r="O51" s="47" t="s">
        <v>34</v>
      </c>
    </row>
    <row r="52" spans="1:15" ht="30" x14ac:dyDescent="0.25">
      <c r="A52" s="47" t="s">
        <v>24</v>
      </c>
      <c r="B52" s="47" t="s">
        <v>25</v>
      </c>
      <c r="C52" s="47" t="s">
        <v>26</v>
      </c>
      <c r="D52" s="50" t="s">
        <v>40</v>
      </c>
      <c r="E52" s="47" t="s">
        <v>152</v>
      </c>
      <c r="F52" s="50" t="s">
        <v>153</v>
      </c>
      <c r="G52" s="48">
        <v>1280000</v>
      </c>
      <c r="H52" s="48">
        <v>1280000</v>
      </c>
      <c r="I52" s="48">
        <v>0</v>
      </c>
      <c r="J52" s="47" t="s">
        <v>43</v>
      </c>
      <c r="K52" s="47" t="s">
        <v>43</v>
      </c>
      <c r="L52" s="47" t="s">
        <v>30</v>
      </c>
      <c r="M52" s="47" t="s">
        <v>31</v>
      </c>
      <c r="N52" s="47" t="s">
        <v>33</v>
      </c>
      <c r="O52" s="47" t="s">
        <v>34</v>
      </c>
    </row>
    <row r="53" spans="1:15" ht="30" x14ac:dyDescent="0.25">
      <c r="A53" s="47" t="s">
        <v>24</v>
      </c>
      <c r="B53" s="47" t="s">
        <v>25</v>
      </c>
      <c r="C53" s="47" t="s">
        <v>26</v>
      </c>
      <c r="D53" s="50" t="s">
        <v>40</v>
      </c>
      <c r="E53" s="47" t="s">
        <v>154</v>
      </c>
      <c r="F53" s="50" t="s">
        <v>155</v>
      </c>
      <c r="G53" s="48">
        <v>1010000</v>
      </c>
      <c r="H53" s="48">
        <v>1010000</v>
      </c>
      <c r="I53" s="48">
        <v>0</v>
      </c>
      <c r="J53" s="47" t="s">
        <v>43</v>
      </c>
      <c r="K53" s="47" t="s">
        <v>43</v>
      </c>
      <c r="L53" s="47" t="s">
        <v>30</v>
      </c>
      <c r="M53" s="47" t="s">
        <v>31</v>
      </c>
      <c r="N53" s="47" t="s">
        <v>33</v>
      </c>
      <c r="O53" s="47" t="s">
        <v>34</v>
      </c>
    </row>
    <row r="54" spans="1:15" ht="30" x14ac:dyDescent="0.25">
      <c r="A54" s="47" t="s">
        <v>24</v>
      </c>
      <c r="B54" s="47" t="s">
        <v>25</v>
      </c>
      <c r="C54" s="47" t="s">
        <v>26</v>
      </c>
      <c r="D54" s="50" t="s">
        <v>40</v>
      </c>
      <c r="E54" s="47" t="s">
        <v>156</v>
      </c>
      <c r="F54" s="50" t="s">
        <v>157</v>
      </c>
      <c r="G54" s="48">
        <v>642230.34</v>
      </c>
      <c r="H54" s="48">
        <v>642230.34</v>
      </c>
      <c r="I54" s="48">
        <v>0</v>
      </c>
      <c r="J54" s="47" t="s">
        <v>43</v>
      </c>
      <c r="K54" s="47" t="s">
        <v>43</v>
      </c>
      <c r="L54" s="47" t="s">
        <v>30</v>
      </c>
      <c r="M54" s="47" t="s">
        <v>32</v>
      </c>
      <c r="N54" s="47" t="s">
        <v>31</v>
      </c>
      <c r="O54" s="47" t="s">
        <v>34</v>
      </c>
    </row>
    <row r="55" spans="1:15" ht="30" x14ac:dyDescent="0.25">
      <c r="A55" s="47" t="s">
        <v>24</v>
      </c>
      <c r="B55" s="47" t="s">
        <v>25</v>
      </c>
      <c r="C55" s="47" t="s">
        <v>26</v>
      </c>
      <c r="D55" s="50" t="s">
        <v>40</v>
      </c>
      <c r="E55" s="47" t="s">
        <v>158</v>
      </c>
      <c r="F55" s="50" t="s">
        <v>159</v>
      </c>
      <c r="G55" s="48">
        <v>2000000</v>
      </c>
      <c r="H55" s="48">
        <v>2000000</v>
      </c>
      <c r="I55" s="48">
        <v>0</v>
      </c>
      <c r="J55" s="47" t="s">
        <v>43</v>
      </c>
      <c r="K55" s="47" t="s">
        <v>43</v>
      </c>
      <c r="L55" s="47" t="s">
        <v>31</v>
      </c>
      <c r="M55" s="47" t="s">
        <v>33</v>
      </c>
      <c r="N55" s="47" t="s">
        <v>33</v>
      </c>
      <c r="O55" s="47" t="s">
        <v>34</v>
      </c>
    </row>
    <row r="56" spans="1:15" ht="30" x14ac:dyDescent="0.25">
      <c r="A56" s="47" t="s">
        <v>24</v>
      </c>
      <c r="B56" s="47" t="s">
        <v>25</v>
      </c>
      <c r="C56" s="47" t="s">
        <v>26</v>
      </c>
      <c r="D56" s="50" t="s">
        <v>40</v>
      </c>
      <c r="E56" s="47" t="s">
        <v>160</v>
      </c>
      <c r="F56" s="50" t="s">
        <v>161</v>
      </c>
      <c r="G56" s="48">
        <v>1600000</v>
      </c>
      <c r="H56" s="48">
        <v>1600000</v>
      </c>
      <c r="I56" s="48">
        <v>0</v>
      </c>
      <c r="J56" s="47" t="s">
        <v>43</v>
      </c>
      <c r="K56" s="47" t="s">
        <v>43</v>
      </c>
      <c r="L56" s="47" t="s">
        <v>31</v>
      </c>
      <c r="M56" s="47" t="s">
        <v>33</v>
      </c>
      <c r="N56" s="47" t="s">
        <v>33</v>
      </c>
      <c r="O56" s="47" t="s">
        <v>34</v>
      </c>
    </row>
    <row r="57" spans="1:15" ht="30" x14ac:dyDescent="0.25">
      <c r="A57" s="47" t="s">
        <v>24</v>
      </c>
      <c r="B57" s="47" t="s">
        <v>25</v>
      </c>
      <c r="C57" s="47" t="s">
        <v>26</v>
      </c>
      <c r="D57" s="50" t="s">
        <v>40</v>
      </c>
      <c r="E57" s="47" t="s">
        <v>162</v>
      </c>
      <c r="F57" s="50" t="s">
        <v>163</v>
      </c>
      <c r="G57" s="48">
        <v>500000</v>
      </c>
      <c r="H57" s="48">
        <v>500000</v>
      </c>
      <c r="I57" s="48">
        <v>0</v>
      </c>
      <c r="J57" s="47" t="s">
        <v>43</v>
      </c>
      <c r="K57" s="47" t="s">
        <v>43</v>
      </c>
      <c r="L57" s="47" t="s">
        <v>31</v>
      </c>
      <c r="M57" s="47" t="s">
        <v>33</v>
      </c>
      <c r="N57" s="47" t="s">
        <v>33</v>
      </c>
      <c r="O57" s="47" t="s">
        <v>44</v>
      </c>
    </row>
    <row r="58" spans="1:15" ht="30" x14ac:dyDescent="0.25">
      <c r="A58" s="47" t="s">
        <v>24</v>
      </c>
      <c r="B58" s="47" t="s">
        <v>25</v>
      </c>
      <c r="C58" s="47" t="s">
        <v>26</v>
      </c>
      <c r="D58" s="50" t="s">
        <v>117</v>
      </c>
      <c r="E58" s="47" t="s">
        <v>164</v>
      </c>
      <c r="F58" s="50" t="s">
        <v>165</v>
      </c>
      <c r="G58" s="48">
        <v>11750000</v>
      </c>
      <c r="H58" s="48">
        <v>10500000</v>
      </c>
      <c r="I58" s="48">
        <v>1250000</v>
      </c>
      <c r="J58" s="47" t="s">
        <v>43</v>
      </c>
      <c r="K58" s="47" t="s">
        <v>43</v>
      </c>
      <c r="L58" s="47" t="s">
        <v>32</v>
      </c>
      <c r="M58" s="47" t="s">
        <v>33</v>
      </c>
      <c r="N58" s="47" t="s">
        <v>34</v>
      </c>
      <c r="O58" s="47" t="s">
        <v>35</v>
      </c>
    </row>
    <row r="59" spans="1:15" ht="45" x14ac:dyDescent="0.25">
      <c r="A59" s="47" t="s">
        <v>24</v>
      </c>
      <c r="B59" s="47" t="s">
        <v>25</v>
      </c>
      <c r="C59" s="47" t="s">
        <v>26</v>
      </c>
      <c r="D59" s="50" t="s">
        <v>134</v>
      </c>
      <c r="E59" s="47" t="s">
        <v>43</v>
      </c>
      <c r="F59" s="50" t="s">
        <v>166</v>
      </c>
      <c r="G59" s="48">
        <v>5000000</v>
      </c>
      <c r="H59" s="48">
        <v>5000000</v>
      </c>
      <c r="I59" s="48">
        <v>0</v>
      </c>
      <c r="J59" s="47" t="s">
        <v>31</v>
      </c>
      <c r="K59" s="47" t="s">
        <v>33</v>
      </c>
      <c r="L59" s="47" t="s">
        <v>34</v>
      </c>
      <c r="M59" s="47" t="s">
        <v>34</v>
      </c>
      <c r="N59" s="47" t="s">
        <v>44</v>
      </c>
      <c r="O59" s="47" t="s">
        <v>39</v>
      </c>
    </row>
    <row r="60" spans="1:15" x14ac:dyDescent="0.25">
      <c r="A60" s="47" t="s">
        <v>24</v>
      </c>
      <c r="B60" s="47" t="s">
        <v>167</v>
      </c>
      <c r="C60" s="47" t="s">
        <v>168</v>
      </c>
      <c r="D60" s="50" t="s">
        <v>134</v>
      </c>
      <c r="E60" s="47"/>
      <c r="F60" s="50" t="s">
        <v>169</v>
      </c>
      <c r="G60" s="48">
        <v>14645776.810000001</v>
      </c>
      <c r="H60" s="48">
        <v>14645776.810000001</v>
      </c>
      <c r="I60" s="48">
        <v>0</v>
      </c>
      <c r="J60" s="47" t="s">
        <v>43</v>
      </c>
      <c r="K60" s="47" t="s">
        <v>43</v>
      </c>
      <c r="L60" s="47" t="s">
        <v>31</v>
      </c>
      <c r="M60" s="47" t="s">
        <v>33</v>
      </c>
      <c r="N60" s="47" t="s">
        <v>34</v>
      </c>
      <c r="O60" s="47" t="s">
        <v>35</v>
      </c>
    </row>
    <row r="61" spans="1:15" x14ac:dyDescent="0.25">
      <c r="A61" s="47" t="s">
        <v>24</v>
      </c>
      <c r="B61" s="47" t="s">
        <v>167</v>
      </c>
      <c r="C61" s="47" t="s">
        <v>168</v>
      </c>
      <c r="D61" s="50" t="s">
        <v>134</v>
      </c>
      <c r="E61" s="47" t="s">
        <v>43</v>
      </c>
      <c r="F61" s="50" t="s">
        <v>170</v>
      </c>
      <c r="G61" s="48">
        <v>2800000</v>
      </c>
      <c r="H61" s="48">
        <v>2800000</v>
      </c>
      <c r="I61" s="48">
        <v>0</v>
      </c>
      <c r="J61" s="47" t="s">
        <v>43</v>
      </c>
      <c r="K61" s="47" t="s">
        <v>43</v>
      </c>
      <c r="L61" s="47" t="s">
        <v>31</v>
      </c>
      <c r="M61" s="47" t="s">
        <v>33</v>
      </c>
      <c r="N61" s="47" t="s">
        <v>34</v>
      </c>
      <c r="O61" s="47" t="s">
        <v>35</v>
      </c>
    </row>
  </sheetData>
  <autoFilter ref="A3:O3" xr:uid="{33C1395B-EC41-45D4-BD76-BC69DEC78FCF}"/>
  <mergeCells count="13">
    <mergeCell ref="A1:O1"/>
    <mergeCell ref="N2:O2"/>
    <mergeCell ref="G2:G3"/>
    <mergeCell ref="H2:H3"/>
    <mergeCell ref="I2:I3"/>
    <mergeCell ref="J2:K2"/>
    <mergeCell ref="L2:M2"/>
    <mergeCell ref="A2:A3"/>
    <mergeCell ref="B2:B3"/>
    <mergeCell ref="C2:C3"/>
    <mergeCell ref="E2:E3"/>
    <mergeCell ref="F2:F3"/>
    <mergeCell ref="D2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1511-558B-4C89-B31A-A987D929B102}">
  <dimension ref="A1:AMJ10"/>
  <sheetViews>
    <sheetView workbookViewId="0">
      <selection activeCell="A2" sqref="A2"/>
    </sheetView>
  </sheetViews>
  <sheetFormatPr defaultColWidth="9.140625" defaultRowHeight="15" x14ac:dyDescent="0.25"/>
  <cols>
    <col min="1" max="1" width="38.7109375" style="6" customWidth="1"/>
    <col min="2" max="3" width="15.28515625" style="6" customWidth="1"/>
    <col min="4" max="4" width="16.140625" style="6" customWidth="1"/>
    <col min="5" max="5" width="15.28515625" style="6" customWidth="1"/>
    <col min="6" max="6" width="15.7109375" style="6" bestFit="1" customWidth="1"/>
    <col min="7" max="12" width="15.28515625" style="6" customWidth="1"/>
    <col min="13" max="13" width="14.28515625" style="6" customWidth="1"/>
    <col min="14" max="14" width="16.85546875" style="6" customWidth="1"/>
    <col min="15" max="1024" width="9.140625" style="6"/>
  </cols>
  <sheetData>
    <row r="1" spans="1:1024" s="3" customFormat="1" ht="43.5" customHeight="1" x14ac:dyDescent="0.25">
      <c r="A1" s="62" t="s">
        <v>171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spans="1:1024" ht="15.75" x14ac:dyDescent="0.25">
      <c r="A2" s="4"/>
      <c r="B2" s="5">
        <v>2024</v>
      </c>
      <c r="C2" s="5">
        <v>2025</v>
      </c>
      <c r="D2" s="5">
        <v>2026</v>
      </c>
      <c r="E2" s="5">
        <v>2027</v>
      </c>
      <c r="F2" s="5">
        <v>2028</v>
      </c>
      <c r="G2" s="5">
        <v>2029</v>
      </c>
      <c r="H2" s="5">
        <v>2030</v>
      </c>
      <c r="I2" s="5">
        <v>2031</v>
      </c>
      <c r="J2" s="5">
        <v>2032</v>
      </c>
      <c r="K2" s="5">
        <v>2033</v>
      </c>
      <c r="L2" s="5">
        <v>2034</v>
      </c>
      <c r="M2" s="5">
        <v>2035</v>
      </c>
      <c r="N2" s="5" t="s">
        <v>172</v>
      </c>
    </row>
    <row r="3" spans="1:1024" ht="33.75" customHeight="1" x14ac:dyDescent="0.25">
      <c r="A3" s="7" t="s">
        <v>173</v>
      </c>
      <c r="B3" s="8"/>
      <c r="C3" s="9"/>
      <c r="D3" s="45">
        <v>28247535.522999998</v>
      </c>
      <c r="E3" s="45">
        <v>86643794.2393004</v>
      </c>
      <c r="F3" s="45">
        <v>104499560.469</v>
      </c>
      <c r="G3" s="45">
        <v>92876901.112000003</v>
      </c>
      <c r="H3" s="45">
        <v>71021086.552000001</v>
      </c>
      <c r="I3" s="45">
        <v>47255345.294399999</v>
      </c>
      <c r="J3" s="45">
        <v>29680000</v>
      </c>
      <c r="K3" s="45">
        <v>9775776.8072000016</v>
      </c>
      <c r="L3" s="8"/>
      <c r="M3" s="8"/>
      <c r="N3" s="8">
        <f>SUM(B3:M3)</f>
        <v>469999999.99690038</v>
      </c>
    </row>
    <row r="4" spans="1:1024" ht="28.5" customHeight="1" x14ac:dyDescent="0.25">
      <c r="A4" s="10" t="s">
        <v>174</v>
      </c>
      <c r="B4" s="11"/>
      <c r="C4" s="12"/>
      <c r="D4" s="51">
        <v>28247535.522999998</v>
      </c>
      <c r="E4" s="51">
        <v>86643794.2393004</v>
      </c>
      <c r="F4" s="51">
        <v>104499560.469</v>
      </c>
      <c r="G4" s="51">
        <v>92876901.112000003</v>
      </c>
      <c r="H4" s="51">
        <v>71021086.552000001</v>
      </c>
      <c r="I4" s="51">
        <v>47255345.294399999</v>
      </c>
      <c r="J4" s="51">
        <v>29680000</v>
      </c>
      <c r="K4" s="51">
        <v>9775776.8072000016</v>
      </c>
      <c r="L4" s="52"/>
      <c r="M4" s="52"/>
      <c r="N4" s="52">
        <f>SUM(B4:M4)</f>
        <v>469999999.99690038</v>
      </c>
    </row>
    <row r="6" spans="1:1024" ht="21.7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024" ht="21.75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N7" s="14"/>
    </row>
    <row r="8" spans="1:1024" ht="21.75" customHeight="1" x14ac:dyDescent="0.25">
      <c r="B8" s="13"/>
      <c r="C8" s="13"/>
      <c r="N8" s="14"/>
    </row>
    <row r="9" spans="1:1024" ht="21.7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024" ht="21.75" customHeight="1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A195-453F-4186-B84E-83843E00B580}">
  <dimension ref="A1:Q63"/>
  <sheetViews>
    <sheetView topLeftCell="A57" zoomScaleNormal="100" workbookViewId="0">
      <selection activeCell="A2" sqref="A2"/>
    </sheetView>
  </sheetViews>
  <sheetFormatPr defaultColWidth="9.140625" defaultRowHeight="15" x14ac:dyDescent="0.25"/>
  <cols>
    <col min="1" max="1" width="25.5703125" style="30" customWidth="1"/>
    <col min="2" max="2" width="14.85546875" style="28" customWidth="1"/>
    <col min="3" max="3" width="21" style="28" customWidth="1"/>
    <col min="4" max="4" width="17.7109375" style="33" bestFit="1" customWidth="1"/>
    <col min="5" max="5" width="19.140625" style="28" customWidth="1"/>
    <col min="6" max="6" width="39.28515625" style="28" customWidth="1"/>
    <col min="7" max="8" width="16.28515625" style="28" bestFit="1" customWidth="1"/>
    <col min="9" max="9" width="18.85546875" style="28" bestFit="1" customWidth="1"/>
    <col min="10" max="11" width="15.7109375" style="28" customWidth="1"/>
    <col min="12" max="13" width="16.5703125" style="28" bestFit="1" customWidth="1"/>
    <col min="14" max="17" width="15.7109375" style="28" customWidth="1"/>
    <col min="18" max="18" width="12.42578125" style="28" bestFit="1" customWidth="1"/>
    <col min="19" max="16384" width="9.140625" style="28"/>
  </cols>
  <sheetData>
    <row r="1" spans="1:17" ht="39.75" customHeight="1" x14ac:dyDescent="0.25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s="1" customFormat="1" ht="45" x14ac:dyDescent="0.25">
      <c r="A2" s="17" t="s">
        <v>9</v>
      </c>
      <c r="B2" s="17" t="s">
        <v>10</v>
      </c>
      <c r="C2" s="17" t="s">
        <v>11</v>
      </c>
      <c r="D2" s="32" t="s">
        <v>176</v>
      </c>
      <c r="E2" s="17" t="s">
        <v>177</v>
      </c>
      <c r="F2" s="18" t="s">
        <v>14</v>
      </c>
      <c r="G2" s="17" t="s">
        <v>15</v>
      </c>
      <c r="H2" s="17" t="s">
        <v>16</v>
      </c>
      <c r="I2" s="17" t="s">
        <v>17</v>
      </c>
      <c r="J2" s="18">
        <v>2026</v>
      </c>
      <c r="K2" s="18">
        <v>2027</v>
      </c>
      <c r="L2" s="18">
        <v>2028</v>
      </c>
      <c r="M2" s="18">
        <v>2029</v>
      </c>
      <c r="N2" s="18">
        <v>2030</v>
      </c>
      <c r="O2" s="18">
        <v>2031</v>
      </c>
      <c r="P2" s="18">
        <v>2032</v>
      </c>
      <c r="Q2" s="18">
        <v>2033</v>
      </c>
    </row>
    <row r="3" spans="1:17" s="29" customFormat="1" ht="60" x14ac:dyDescent="0.25">
      <c r="A3" s="40" t="s">
        <v>24</v>
      </c>
      <c r="B3" s="19" t="s">
        <v>178</v>
      </c>
      <c r="C3" s="19" t="s">
        <v>179</v>
      </c>
      <c r="D3" s="24" t="s">
        <v>180</v>
      </c>
      <c r="E3" s="34" t="s">
        <v>41</v>
      </c>
      <c r="F3" s="21" t="s">
        <v>181</v>
      </c>
      <c r="G3" s="38">
        <v>29000000</v>
      </c>
      <c r="H3" s="38">
        <v>29000000</v>
      </c>
      <c r="I3" s="38"/>
      <c r="J3" s="38"/>
      <c r="K3" s="38">
        <v>1000000</v>
      </c>
      <c r="L3" s="38">
        <v>3000000</v>
      </c>
      <c r="M3" s="38">
        <v>5000000</v>
      </c>
      <c r="N3" s="38">
        <v>5000000</v>
      </c>
      <c r="O3" s="38">
        <v>6000000</v>
      </c>
      <c r="P3" s="38">
        <v>6000000</v>
      </c>
      <c r="Q3" s="38">
        <v>3000000</v>
      </c>
    </row>
    <row r="4" spans="1:17" s="29" customFormat="1" ht="45" x14ac:dyDescent="0.25">
      <c r="A4" s="40" t="s">
        <v>24</v>
      </c>
      <c r="B4" s="19" t="s">
        <v>178</v>
      </c>
      <c r="C4" s="19" t="s">
        <v>179</v>
      </c>
      <c r="D4" s="22" t="s">
        <v>182</v>
      </c>
      <c r="E4" s="20" t="s">
        <v>183</v>
      </c>
      <c r="F4" s="22" t="s">
        <v>184</v>
      </c>
      <c r="G4" s="38">
        <v>8000000</v>
      </c>
      <c r="H4" s="38">
        <v>8000000</v>
      </c>
      <c r="I4" s="38"/>
      <c r="J4" s="38"/>
      <c r="K4" s="38">
        <v>200000</v>
      </c>
      <c r="L4" s="38">
        <v>1000000</v>
      </c>
      <c r="M4" s="38">
        <v>1000000</v>
      </c>
      <c r="N4" s="38">
        <v>2000000</v>
      </c>
      <c r="O4" s="38">
        <v>2000000</v>
      </c>
      <c r="P4" s="38">
        <v>1800000</v>
      </c>
      <c r="Q4" s="38"/>
    </row>
    <row r="5" spans="1:17" s="29" customFormat="1" ht="60" x14ac:dyDescent="0.25">
      <c r="A5" s="40" t="s">
        <v>24</v>
      </c>
      <c r="B5" s="19" t="s">
        <v>178</v>
      </c>
      <c r="C5" s="19" t="s">
        <v>179</v>
      </c>
      <c r="D5" s="22" t="s">
        <v>182</v>
      </c>
      <c r="E5" s="34" t="s">
        <v>50</v>
      </c>
      <c r="F5" s="22" t="s">
        <v>185</v>
      </c>
      <c r="G5" s="38">
        <v>9000000</v>
      </c>
      <c r="H5" s="38">
        <v>9000000</v>
      </c>
      <c r="I5" s="38"/>
      <c r="J5" s="38"/>
      <c r="K5" s="38">
        <v>200000</v>
      </c>
      <c r="L5" s="38">
        <v>1500000</v>
      </c>
      <c r="M5" s="38">
        <v>2000000</v>
      </c>
      <c r="N5" s="38">
        <v>2500000</v>
      </c>
      <c r="O5" s="38">
        <v>2000000</v>
      </c>
      <c r="P5" s="38">
        <v>800000</v>
      </c>
      <c r="Q5" s="38"/>
    </row>
    <row r="6" spans="1:17" s="29" customFormat="1" ht="45" x14ac:dyDescent="0.25">
      <c r="A6" s="40" t="s">
        <v>24</v>
      </c>
      <c r="B6" s="19" t="s">
        <v>178</v>
      </c>
      <c r="C6" s="19" t="s">
        <v>179</v>
      </c>
      <c r="D6" s="22" t="s">
        <v>182</v>
      </c>
      <c r="E6" s="34" t="s">
        <v>47</v>
      </c>
      <c r="F6" s="22" t="s">
        <v>186</v>
      </c>
      <c r="G6" s="38">
        <v>9000000</v>
      </c>
      <c r="H6" s="38">
        <v>9000000</v>
      </c>
      <c r="I6" s="38"/>
      <c r="J6" s="38"/>
      <c r="K6" s="38">
        <v>200000</v>
      </c>
      <c r="L6" s="38">
        <v>1500000</v>
      </c>
      <c r="M6" s="38">
        <v>2000000</v>
      </c>
      <c r="N6" s="38">
        <v>2500000</v>
      </c>
      <c r="O6" s="38">
        <v>2000000</v>
      </c>
      <c r="P6" s="38">
        <v>800000</v>
      </c>
      <c r="Q6" s="38"/>
    </row>
    <row r="7" spans="1:17" s="29" customFormat="1" ht="45" x14ac:dyDescent="0.25">
      <c r="A7" s="40" t="s">
        <v>24</v>
      </c>
      <c r="B7" s="19" t="s">
        <v>178</v>
      </c>
      <c r="C7" s="19" t="s">
        <v>179</v>
      </c>
      <c r="D7" s="22" t="s">
        <v>180</v>
      </c>
      <c r="E7" s="34" t="s">
        <v>102</v>
      </c>
      <c r="F7" s="22" t="s">
        <v>187</v>
      </c>
      <c r="G7" s="38">
        <v>14800000</v>
      </c>
      <c r="H7" s="38">
        <v>300000</v>
      </c>
      <c r="I7" s="38">
        <v>14500000</v>
      </c>
      <c r="J7" s="38"/>
      <c r="K7" s="38"/>
      <c r="L7" s="38"/>
      <c r="M7" s="38"/>
      <c r="N7" s="38">
        <v>300000</v>
      </c>
      <c r="O7" s="38"/>
      <c r="P7" s="38"/>
      <c r="Q7" s="38"/>
    </row>
    <row r="8" spans="1:17" s="29" customFormat="1" ht="75" x14ac:dyDescent="0.25">
      <c r="A8" s="40" t="s">
        <v>24</v>
      </c>
      <c r="B8" s="19" t="s">
        <v>178</v>
      </c>
      <c r="C8" s="19" t="s">
        <v>179</v>
      </c>
      <c r="D8" s="41" t="s">
        <v>180</v>
      </c>
      <c r="E8" s="34" t="s">
        <v>69</v>
      </c>
      <c r="F8" s="21" t="s">
        <v>188</v>
      </c>
      <c r="G8" s="38">
        <v>11400000</v>
      </c>
      <c r="H8" s="38">
        <v>11400000</v>
      </c>
      <c r="I8" s="38"/>
      <c r="J8" s="38"/>
      <c r="K8" s="38">
        <v>300000</v>
      </c>
      <c r="L8" s="38">
        <v>1000000</v>
      </c>
      <c r="M8" s="38">
        <v>2500000</v>
      </c>
      <c r="N8" s="38">
        <v>3000000</v>
      </c>
      <c r="O8" s="38">
        <v>2000000</v>
      </c>
      <c r="P8" s="38">
        <v>2600000</v>
      </c>
      <c r="Q8" s="38"/>
    </row>
    <row r="9" spans="1:17" s="29" customFormat="1" ht="45" x14ac:dyDescent="0.25">
      <c r="A9" s="40" t="s">
        <v>24</v>
      </c>
      <c r="B9" s="19" t="s">
        <v>178</v>
      </c>
      <c r="C9" s="19" t="s">
        <v>179</v>
      </c>
      <c r="D9" s="22" t="s">
        <v>189</v>
      </c>
      <c r="E9" s="20" t="s">
        <v>108</v>
      </c>
      <c r="F9" s="22" t="s">
        <v>190</v>
      </c>
      <c r="G9" s="38">
        <v>24000000</v>
      </c>
      <c r="H9" s="38">
        <v>24000000</v>
      </c>
      <c r="I9" s="38"/>
      <c r="J9" s="38"/>
      <c r="K9" s="38">
        <v>300000</v>
      </c>
      <c r="L9" s="38">
        <v>700000</v>
      </c>
      <c r="M9" s="38">
        <v>4000000</v>
      </c>
      <c r="N9" s="38">
        <v>7000000</v>
      </c>
      <c r="O9" s="38">
        <v>7000000</v>
      </c>
      <c r="P9" s="38">
        <v>4000000</v>
      </c>
      <c r="Q9" s="38">
        <v>1000000</v>
      </c>
    </row>
    <row r="10" spans="1:17" s="29" customFormat="1" ht="90" x14ac:dyDescent="0.25">
      <c r="A10" s="40" t="s">
        <v>24</v>
      </c>
      <c r="B10" s="19" t="s">
        <v>178</v>
      </c>
      <c r="C10" s="19" t="s">
        <v>179</v>
      </c>
      <c r="D10" s="22" t="s">
        <v>191</v>
      </c>
      <c r="E10" s="20" t="s">
        <v>55</v>
      </c>
      <c r="F10" s="22" t="s">
        <v>192</v>
      </c>
      <c r="G10" s="38">
        <v>14000000</v>
      </c>
      <c r="H10" s="38">
        <v>14000000</v>
      </c>
      <c r="I10" s="38"/>
      <c r="J10" s="38"/>
      <c r="K10" s="38">
        <v>250000</v>
      </c>
      <c r="L10" s="38">
        <v>700000</v>
      </c>
      <c r="M10" s="38">
        <v>2800000</v>
      </c>
      <c r="N10" s="38">
        <v>6000000</v>
      </c>
      <c r="O10" s="38">
        <v>3000000</v>
      </c>
      <c r="P10" s="38">
        <v>1000000</v>
      </c>
      <c r="Q10" s="38">
        <v>250000</v>
      </c>
    </row>
    <row r="11" spans="1:17" s="29" customFormat="1" ht="105" x14ac:dyDescent="0.25">
      <c r="A11" s="40" t="s">
        <v>24</v>
      </c>
      <c r="B11" s="19" t="s">
        <v>178</v>
      </c>
      <c r="C11" s="19" t="s">
        <v>179</v>
      </c>
      <c r="D11" s="22" t="s">
        <v>193</v>
      </c>
      <c r="E11" s="20" t="s">
        <v>58</v>
      </c>
      <c r="F11" s="22" t="s">
        <v>194</v>
      </c>
      <c r="G11" s="38">
        <v>8000000</v>
      </c>
      <c r="H11" s="38">
        <v>8000000</v>
      </c>
      <c r="I11" s="38"/>
      <c r="J11" s="38"/>
      <c r="K11" s="38">
        <v>150000</v>
      </c>
      <c r="L11" s="38">
        <v>700000</v>
      </c>
      <c r="M11" s="38">
        <v>1800000</v>
      </c>
      <c r="N11" s="38">
        <v>2500000</v>
      </c>
      <c r="O11" s="38">
        <v>2000000</v>
      </c>
      <c r="P11" s="38">
        <v>850000</v>
      </c>
      <c r="Q11" s="38"/>
    </row>
    <row r="12" spans="1:17" s="29" customFormat="1" ht="45" x14ac:dyDescent="0.25">
      <c r="A12" s="40" t="s">
        <v>24</v>
      </c>
      <c r="B12" s="19" t="s">
        <v>178</v>
      </c>
      <c r="C12" s="19" t="s">
        <v>179</v>
      </c>
      <c r="D12" s="22" t="s">
        <v>180</v>
      </c>
      <c r="E12" s="34" t="s">
        <v>195</v>
      </c>
      <c r="F12" s="22" t="s">
        <v>196</v>
      </c>
      <c r="G12" s="38">
        <v>10300000</v>
      </c>
      <c r="H12" s="38">
        <v>10300000</v>
      </c>
      <c r="I12" s="38"/>
      <c r="J12" s="38"/>
      <c r="K12" s="38">
        <v>1000000</v>
      </c>
      <c r="L12" s="38">
        <v>3000000</v>
      </c>
      <c r="M12" s="38">
        <v>3000000</v>
      </c>
      <c r="N12" s="38">
        <v>3300000</v>
      </c>
      <c r="O12" s="38"/>
      <c r="P12" s="38"/>
      <c r="Q12" s="38"/>
    </row>
    <row r="13" spans="1:17" s="29" customFormat="1" ht="60" x14ac:dyDescent="0.25">
      <c r="A13" s="40" t="s">
        <v>24</v>
      </c>
      <c r="B13" s="19" t="s">
        <v>178</v>
      </c>
      <c r="C13" s="19" t="s">
        <v>179</v>
      </c>
      <c r="D13" s="21" t="s">
        <v>180</v>
      </c>
      <c r="E13" s="34" t="s">
        <v>105</v>
      </c>
      <c r="F13" s="21" t="s">
        <v>197</v>
      </c>
      <c r="G13" s="38">
        <v>9500000</v>
      </c>
      <c r="H13" s="38">
        <v>9500000</v>
      </c>
      <c r="I13" s="38"/>
      <c r="J13" s="38"/>
      <c r="K13" s="38">
        <v>250000</v>
      </c>
      <c r="L13" s="38">
        <v>1500000</v>
      </c>
      <c r="M13" s="38">
        <v>2000000</v>
      </c>
      <c r="N13" s="38">
        <v>2000000</v>
      </c>
      <c r="O13" s="38">
        <v>2000000</v>
      </c>
      <c r="P13" s="38">
        <v>1750000</v>
      </c>
      <c r="Q13" s="38"/>
    </row>
    <row r="14" spans="1:17" s="29" customFormat="1" ht="60" x14ac:dyDescent="0.25">
      <c r="A14" s="40" t="s">
        <v>24</v>
      </c>
      <c r="B14" s="19" t="s">
        <v>178</v>
      </c>
      <c r="C14" s="19" t="s">
        <v>26</v>
      </c>
      <c r="D14" s="19" t="s">
        <v>198</v>
      </c>
      <c r="E14" s="34" t="s">
        <v>115</v>
      </c>
      <c r="F14" s="24" t="s">
        <v>199</v>
      </c>
      <c r="G14" s="38">
        <v>13195635</v>
      </c>
      <c r="H14" s="38">
        <v>13195635</v>
      </c>
      <c r="I14" s="38"/>
      <c r="J14" s="38">
        <v>30000</v>
      </c>
      <c r="K14" s="38">
        <v>2370000</v>
      </c>
      <c r="L14" s="38">
        <v>5500000</v>
      </c>
      <c r="M14" s="38">
        <v>5265635</v>
      </c>
      <c r="N14" s="38">
        <v>30000</v>
      </c>
      <c r="O14" s="38"/>
      <c r="P14" s="38"/>
      <c r="Q14" s="38"/>
    </row>
    <row r="15" spans="1:17" s="29" customFormat="1" ht="60" x14ac:dyDescent="0.25">
      <c r="A15" s="40" t="s">
        <v>24</v>
      </c>
      <c r="B15" s="19" t="s">
        <v>178</v>
      </c>
      <c r="C15" s="19" t="s">
        <v>26</v>
      </c>
      <c r="D15" s="19" t="s">
        <v>198</v>
      </c>
      <c r="E15" s="34" t="s">
        <v>124</v>
      </c>
      <c r="F15" s="24" t="s">
        <v>200</v>
      </c>
      <c r="G15" s="38">
        <v>9400000</v>
      </c>
      <c r="H15" s="38">
        <v>9400000</v>
      </c>
      <c r="I15" s="38"/>
      <c r="J15" s="38">
        <v>1000000</v>
      </c>
      <c r="K15" s="38">
        <v>2800000</v>
      </c>
      <c r="L15" s="38">
        <v>3000000</v>
      </c>
      <c r="M15" s="38">
        <v>2600000</v>
      </c>
      <c r="N15" s="38"/>
      <c r="O15" s="38"/>
      <c r="P15" s="38"/>
      <c r="Q15" s="38"/>
    </row>
    <row r="16" spans="1:17" s="29" customFormat="1" ht="45" x14ac:dyDescent="0.25">
      <c r="A16" s="40" t="s">
        <v>24</v>
      </c>
      <c r="B16" s="19" t="s">
        <v>178</v>
      </c>
      <c r="C16" s="19" t="s">
        <v>26</v>
      </c>
      <c r="D16" s="19" t="s">
        <v>198</v>
      </c>
      <c r="E16" s="34" t="s">
        <v>128</v>
      </c>
      <c r="F16" s="24" t="s">
        <v>201</v>
      </c>
      <c r="G16" s="38">
        <v>7412557.4400000004</v>
      </c>
      <c r="H16" s="38">
        <v>7412557.4400000004</v>
      </c>
      <c r="I16" s="38"/>
      <c r="J16" s="38">
        <v>1000000</v>
      </c>
      <c r="K16" s="38">
        <v>2700000</v>
      </c>
      <c r="L16" s="38">
        <v>2700000</v>
      </c>
      <c r="M16" s="38">
        <v>1012557.4400000004</v>
      </c>
      <c r="N16" s="38"/>
      <c r="O16" s="38"/>
      <c r="P16" s="38"/>
      <c r="Q16" s="38"/>
    </row>
    <row r="17" spans="1:17" s="29" customFormat="1" ht="58.5" customHeight="1" x14ac:dyDescent="0.25">
      <c r="A17" s="40" t="s">
        <v>24</v>
      </c>
      <c r="B17" s="19" t="s">
        <v>178</v>
      </c>
      <c r="C17" s="19" t="s">
        <v>26</v>
      </c>
      <c r="D17" s="19" t="s">
        <v>198</v>
      </c>
      <c r="E17" s="34" t="s">
        <v>122</v>
      </c>
      <c r="F17" s="24" t="s">
        <v>202</v>
      </c>
      <c r="G17" s="38">
        <v>18826396.280000001</v>
      </c>
      <c r="H17" s="38">
        <v>18826396.280000001</v>
      </c>
      <c r="I17" s="38"/>
      <c r="J17" s="38">
        <v>750000</v>
      </c>
      <c r="K17" s="38">
        <v>6025000</v>
      </c>
      <c r="L17" s="38">
        <v>6300000</v>
      </c>
      <c r="M17" s="38">
        <v>5751396.2800000003</v>
      </c>
      <c r="N17" s="38"/>
      <c r="O17" s="38"/>
      <c r="P17" s="38"/>
      <c r="Q17" s="38"/>
    </row>
    <row r="18" spans="1:17" s="29" customFormat="1" ht="75" x14ac:dyDescent="0.25">
      <c r="A18" s="40" t="s">
        <v>24</v>
      </c>
      <c r="B18" s="19" t="s">
        <v>178</v>
      </c>
      <c r="C18" s="19" t="s">
        <v>26</v>
      </c>
      <c r="D18" s="19" t="s">
        <v>198</v>
      </c>
      <c r="E18" s="34" t="s">
        <v>132</v>
      </c>
      <c r="F18" s="24" t="s">
        <v>203</v>
      </c>
      <c r="G18" s="38">
        <v>13595000</v>
      </c>
      <c r="H18" s="38">
        <v>13595000</v>
      </c>
      <c r="I18" s="38"/>
      <c r="J18" s="38"/>
      <c r="K18" s="38">
        <v>2400000</v>
      </c>
      <c r="L18" s="38">
        <v>3000000</v>
      </c>
      <c r="M18" s="38">
        <v>2800000</v>
      </c>
      <c r="N18" s="38">
        <v>2900000</v>
      </c>
      <c r="O18" s="38">
        <v>2495000</v>
      </c>
      <c r="P18" s="38"/>
      <c r="Q18" s="38"/>
    </row>
    <row r="19" spans="1:17" s="29" customFormat="1" ht="75" x14ac:dyDescent="0.25">
      <c r="A19" s="40" t="s">
        <v>24</v>
      </c>
      <c r="B19" s="19" t="s">
        <v>178</v>
      </c>
      <c r="C19" s="19" t="s">
        <v>26</v>
      </c>
      <c r="D19" s="19" t="s">
        <v>198</v>
      </c>
      <c r="E19" s="34" t="s">
        <v>126</v>
      </c>
      <c r="F19" s="24" t="s">
        <v>204</v>
      </c>
      <c r="G19" s="38">
        <v>10508774.16</v>
      </c>
      <c r="H19" s="38">
        <v>10508774.16</v>
      </c>
      <c r="I19" s="38"/>
      <c r="J19" s="38"/>
      <c r="K19" s="38">
        <v>2500000</v>
      </c>
      <c r="L19" s="38">
        <v>3000000</v>
      </c>
      <c r="M19" s="38">
        <v>3000000</v>
      </c>
      <c r="N19" s="38">
        <v>2008774.1600000001</v>
      </c>
      <c r="O19" s="38"/>
      <c r="P19" s="38"/>
      <c r="Q19" s="38"/>
    </row>
    <row r="20" spans="1:17" s="29" customFormat="1" ht="75" x14ac:dyDescent="0.25">
      <c r="A20" s="40" t="s">
        <v>24</v>
      </c>
      <c r="B20" s="19" t="s">
        <v>178</v>
      </c>
      <c r="C20" s="19" t="s">
        <v>26</v>
      </c>
      <c r="D20" s="19" t="s">
        <v>198</v>
      </c>
      <c r="E20" s="34" t="s">
        <v>130</v>
      </c>
      <c r="F20" s="24" t="s">
        <v>205</v>
      </c>
      <c r="G20" s="38">
        <v>6700000</v>
      </c>
      <c r="H20" s="38">
        <v>6700000</v>
      </c>
      <c r="I20" s="38"/>
      <c r="J20" s="38"/>
      <c r="K20" s="38">
        <v>1400000</v>
      </c>
      <c r="L20" s="38">
        <v>3200000</v>
      </c>
      <c r="M20" s="38">
        <v>2100000</v>
      </c>
      <c r="N20" s="38"/>
      <c r="O20" s="38"/>
      <c r="P20" s="38"/>
      <c r="Q20" s="38"/>
    </row>
    <row r="21" spans="1:17" s="29" customFormat="1" ht="45" x14ac:dyDescent="0.25">
      <c r="A21" s="40" t="s">
        <v>24</v>
      </c>
      <c r="B21" s="19" t="s">
        <v>178</v>
      </c>
      <c r="C21" s="25" t="s">
        <v>26</v>
      </c>
      <c r="D21" s="25" t="s">
        <v>117</v>
      </c>
      <c r="E21" s="20" t="s">
        <v>206</v>
      </c>
      <c r="F21" s="25" t="s">
        <v>207</v>
      </c>
      <c r="G21" s="38">
        <v>18000000</v>
      </c>
      <c r="H21" s="38">
        <v>18000000</v>
      </c>
      <c r="I21" s="38"/>
      <c r="J21" s="38">
        <v>900000</v>
      </c>
      <c r="K21" s="38">
        <v>1500000</v>
      </c>
      <c r="L21" s="38">
        <v>5300000</v>
      </c>
      <c r="M21" s="38">
        <v>5300000</v>
      </c>
      <c r="N21" s="38">
        <v>3000000</v>
      </c>
      <c r="O21" s="38">
        <v>2000000</v>
      </c>
      <c r="P21" s="38"/>
      <c r="Q21" s="38"/>
    </row>
    <row r="22" spans="1:17" s="29" customFormat="1" ht="45" x14ac:dyDescent="0.25">
      <c r="A22" s="40" t="s">
        <v>24</v>
      </c>
      <c r="B22" s="19" t="s">
        <v>178</v>
      </c>
      <c r="C22" s="25" t="s">
        <v>26</v>
      </c>
      <c r="D22" s="25" t="s">
        <v>117</v>
      </c>
      <c r="E22" s="34" t="s">
        <v>120</v>
      </c>
      <c r="F22" s="25" t="s">
        <v>208</v>
      </c>
      <c r="G22" s="38">
        <v>10850000</v>
      </c>
      <c r="H22" s="38">
        <v>4500000</v>
      </c>
      <c r="I22" s="38">
        <v>6350000</v>
      </c>
      <c r="J22" s="38">
        <v>200000</v>
      </c>
      <c r="K22" s="38">
        <v>775000</v>
      </c>
      <c r="L22" s="38">
        <v>1275000</v>
      </c>
      <c r="M22" s="38">
        <v>1600000</v>
      </c>
      <c r="N22" s="38">
        <v>390000</v>
      </c>
      <c r="O22" s="38">
        <v>260000</v>
      </c>
      <c r="P22" s="38"/>
      <c r="Q22" s="38"/>
    </row>
    <row r="23" spans="1:17" s="29" customFormat="1" ht="45" x14ac:dyDescent="0.25">
      <c r="A23" s="40" t="s">
        <v>24</v>
      </c>
      <c r="B23" s="19" t="s">
        <v>178</v>
      </c>
      <c r="C23" s="25" t="s">
        <v>26</v>
      </c>
      <c r="D23" s="25" t="s">
        <v>117</v>
      </c>
      <c r="E23" s="34" t="s">
        <v>164</v>
      </c>
      <c r="F23" s="25" t="s">
        <v>209</v>
      </c>
      <c r="G23" s="38">
        <v>11750000</v>
      </c>
      <c r="H23" s="38">
        <v>10500000</v>
      </c>
      <c r="I23" s="38">
        <v>1250000</v>
      </c>
      <c r="J23" s="38">
        <v>300000</v>
      </c>
      <c r="K23" s="38">
        <v>1050000</v>
      </c>
      <c r="L23" s="38">
        <v>2575000</v>
      </c>
      <c r="M23" s="38">
        <v>3575000</v>
      </c>
      <c r="N23" s="38">
        <v>1700000</v>
      </c>
      <c r="O23" s="38">
        <v>1300000</v>
      </c>
      <c r="P23" s="38"/>
      <c r="Q23" s="38"/>
    </row>
    <row r="24" spans="1:17" s="29" customFormat="1" ht="75" x14ac:dyDescent="0.25">
      <c r="A24" s="40" t="s">
        <v>24</v>
      </c>
      <c r="B24" s="19" t="s">
        <v>178</v>
      </c>
      <c r="C24" s="26" t="s">
        <v>210</v>
      </c>
      <c r="D24" s="26" t="s">
        <v>40</v>
      </c>
      <c r="E24" s="23" t="s">
        <v>60</v>
      </c>
      <c r="F24" s="22" t="s">
        <v>211</v>
      </c>
      <c r="G24" s="38">
        <v>6585196.25</v>
      </c>
      <c r="H24" s="38">
        <v>6585196.25</v>
      </c>
      <c r="I24" s="38"/>
      <c r="J24" s="38">
        <v>1317039.25</v>
      </c>
      <c r="K24" s="38">
        <v>1975558.875</v>
      </c>
      <c r="L24" s="38">
        <v>3292598.125</v>
      </c>
      <c r="M24" s="38"/>
      <c r="N24" s="38"/>
      <c r="O24" s="38"/>
      <c r="P24" s="38"/>
      <c r="Q24" s="38"/>
    </row>
    <row r="25" spans="1:17" s="29" customFormat="1" ht="75" x14ac:dyDescent="0.25">
      <c r="A25" s="40" t="s">
        <v>24</v>
      </c>
      <c r="B25" s="19" t="s">
        <v>178</v>
      </c>
      <c r="C25" s="19" t="s">
        <v>210</v>
      </c>
      <c r="D25" s="19" t="s">
        <v>40</v>
      </c>
      <c r="E25" s="20" t="s">
        <v>212</v>
      </c>
      <c r="F25" s="22" t="s">
        <v>213</v>
      </c>
      <c r="G25" s="38">
        <v>2000000</v>
      </c>
      <c r="H25" s="38">
        <v>2000000</v>
      </c>
      <c r="I25" s="38"/>
      <c r="J25" s="38">
        <v>1600000</v>
      </c>
      <c r="K25" s="38">
        <v>400000</v>
      </c>
      <c r="L25" s="38"/>
      <c r="M25" s="38"/>
      <c r="N25" s="38"/>
      <c r="O25" s="38"/>
      <c r="P25" s="38"/>
      <c r="Q25" s="38"/>
    </row>
    <row r="26" spans="1:17" s="29" customFormat="1" ht="75" x14ac:dyDescent="0.25">
      <c r="A26" s="40" t="s">
        <v>24</v>
      </c>
      <c r="B26" s="19" t="s">
        <v>178</v>
      </c>
      <c r="C26" s="19" t="s">
        <v>210</v>
      </c>
      <c r="D26" s="19" t="s">
        <v>40</v>
      </c>
      <c r="E26" s="20" t="s">
        <v>65</v>
      </c>
      <c r="F26" s="22" t="s">
        <v>214</v>
      </c>
      <c r="G26" s="38">
        <v>2600000</v>
      </c>
      <c r="H26" s="38">
        <v>2600000</v>
      </c>
      <c r="I26" s="38"/>
      <c r="J26" s="38">
        <v>780000</v>
      </c>
      <c r="K26" s="38">
        <v>1300000</v>
      </c>
      <c r="L26" s="38">
        <v>520000</v>
      </c>
      <c r="M26" s="38"/>
      <c r="N26" s="38"/>
      <c r="O26" s="38"/>
      <c r="P26" s="38"/>
      <c r="Q26" s="38"/>
    </row>
    <row r="27" spans="1:17" s="29" customFormat="1" ht="60" x14ac:dyDescent="0.25">
      <c r="A27" s="40" t="s">
        <v>24</v>
      </c>
      <c r="B27" s="19" t="s">
        <v>178</v>
      </c>
      <c r="C27" s="19" t="s">
        <v>210</v>
      </c>
      <c r="D27" s="19" t="s">
        <v>40</v>
      </c>
      <c r="E27" s="20" t="s">
        <v>67</v>
      </c>
      <c r="F27" s="22" t="s">
        <v>215</v>
      </c>
      <c r="G27" s="38">
        <v>1131879.48</v>
      </c>
      <c r="H27" s="38">
        <v>1131879.48</v>
      </c>
      <c r="I27" s="38"/>
      <c r="J27" s="38">
        <v>113187.948</v>
      </c>
      <c r="K27" s="38">
        <v>679127.68799999997</v>
      </c>
      <c r="L27" s="38">
        <v>339563.84399999998</v>
      </c>
      <c r="M27" s="38"/>
      <c r="N27" s="38"/>
      <c r="O27" s="38"/>
      <c r="P27" s="38"/>
      <c r="Q27" s="38"/>
    </row>
    <row r="28" spans="1:17" s="29" customFormat="1" ht="105" x14ac:dyDescent="0.25">
      <c r="A28" s="40" t="s">
        <v>24</v>
      </c>
      <c r="B28" s="19" t="s">
        <v>178</v>
      </c>
      <c r="C28" s="19" t="s">
        <v>210</v>
      </c>
      <c r="D28" s="19" t="s">
        <v>40</v>
      </c>
      <c r="E28" s="20" t="s">
        <v>71</v>
      </c>
      <c r="F28" s="22" t="s">
        <v>216</v>
      </c>
      <c r="G28" s="38">
        <v>5239280</v>
      </c>
      <c r="H28" s="38">
        <v>5239280</v>
      </c>
      <c r="I28" s="38"/>
      <c r="J28" s="38">
        <v>1047856</v>
      </c>
      <c r="K28" s="38">
        <v>1571784</v>
      </c>
      <c r="L28" s="38">
        <v>2619640</v>
      </c>
      <c r="M28" s="38"/>
      <c r="N28" s="38"/>
      <c r="O28" s="38"/>
      <c r="P28" s="38"/>
      <c r="Q28" s="38"/>
    </row>
    <row r="29" spans="1:17" s="29" customFormat="1" ht="60" x14ac:dyDescent="0.25">
      <c r="A29" s="40" t="s">
        <v>24</v>
      </c>
      <c r="B29" s="19" t="s">
        <v>178</v>
      </c>
      <c r="C29" s="19" t="s">
        <v>210</v>
      </c>
      <c r="D29" s="19" t="s">
        <v>40</v>
      </c>
      <c r="E29" s="20" t="s">
        <v>217</v>
      </c>
      <c r="F29" s="22" t="s">
        <v>218</v>
      </c>
      <c r="G29" s="38">
        <v>1500000</v>
      </c>
      <c r="H29" s="38">
        <v>1500000</v>
      </c>
      <c r="I29" s="38"/>
      <c r="J29" s="38">
        <v>300000</v>
      </c>
      <c r="K29" s="38">
        <v>600000</v>
      </c>
      <c r="L29" s="38">
        <v>600000</v>
      </c>
      <c r="M29" s="38"/>
      <c r="N29" s="38"/>
      <c r="O29" s="38"/>
      <c r="P29" s="38"/>
      <c r="Q29" s="38"/>
    </row>
    <row r="30" spans="1:17" s="29" customFormat="1" ht="60" x14ac:dyDescent="0.25">
      <c r="A30" s="40" t="s">
        <v>24</v>
      </c>
      <c r="B30" s="19" t="s">
        <v>178</v>
      </c>
      <c r="C30" s="26" t="s">
        <v>210</v>
      </c>
      <c r="D30" s="26" t="s">
        <v>40</v>
      </c>
      <c r="E30" s="23" t="s">
        <v>75</v>
      </c>
      <c r="F30" s="22" t="s">
        <v>219</v>
      </c>
      <c r="G30" s="38">
        <v>500000</v>
      </c>
      <c r="H30" s="38">
        <v>500000</v>
      </c>
      <c r="I30" s="38"/>
      <c r="J30" s="38">
        <v>350000</v>
      </c>
      <c r="K30" s="38">
        <v>150000</v>
      </c>
      <c r="L30" s="38"/>
      <c r="M30" s="38"/>
      <c r="N30" s="38"/>
      <c r="O30" s="38"/>
      <c r="P30" s="38"/>
      <c r="Q30" s="38"/>
    </row>
    <row r="31" spans="1:17" s="29" customFormat="1" ht="75" x14ac:dyDescent="0.25">
      <c r="A31" s="40" t="s">
        <v>24</v>
      </c>
      <c r="B31" s="19" t="s">
        <v>178</v>
      </c>
      <c r="C31" s="19" t="s">
        <v>210</v>
      </c>
      <c r="D31" s="19" t="s">
        <v>40</v>
      </c>
      <c r="E31" s="20" t="s">
        <v>79</v>
      </c>
      <c r="F31" s="22" t="s">
        <v>220</v>
      </c>
      <c r="G31" s="38">
        <v>6000000</v>
      </c>
      <c r="H31" s="38">
        <v>6000000</v>
      </c>
      <c r="I31" s="38"/>
      <c r="J31" s="38">
        <v>1200000</v>
      </c>
      <c r="K31" s="38">
        <v>2400000</v>
      </c>
      <c r="L31" s="38">
        <v>2400000</v>
      </c>
      <c r="M31" s="38"/>
      <c r="N31" s="38"/>
      <c r="O31" s="38"/>
      <c r="P31" s="38"/>
      <c r="Q31" s="38"/>
    </row>
    <row r="32" spans="1:17" s="29" customFormat="1" ht="60" x14ac:dyDescent="0.25">
      <c r="A32" s="40" t="s">
        <v>24</v>
      </c>
      <c r="B32" s="19" t="s">
        <v>178</v>
      </c>
      <c r="C32" s="19" t="s">
        <v>210</v>
      </c>
      <c r="D32" s="19" t="s">
        <v>40</v>
      </c>
      <c r="E32" s="20" t="s">
        <v>221</v>
      </c>
      <c r="F32" s="22" t="s">
        <v>222</v>
      </c>
      <c r="G32" s="38">
        <v>4000000</v>
      </c>
      <c r="H32" s="38">
        <v>4000000</v>
      </c>
      <c r="I32" s="38"/>
      <c r="J32" s="38">
        <v>800000</v>
      </c>
      <c r="K32" s="38">
        <v>1600000</v>
      </c>
      <c r="L32" s="38">
        <v>1600000</v>
      </c>
      <c r="M32" s="38"/>
      <c r="N32" s="38"/>
      <c r="O32" s="38"/>
      <c r="P32" s="38"/>
      <c r="Q32" s="38"/>
    </row>
    <row r="33" spans="1:17" s="29" customFormat="1" ht="60" x14ac:dyDescent="0.25">
      <c r="A33" s="40" t="s">
        <v>24</v>
      </c>
      <c r="B33" s="19" t="s">
        <v>178</v>
      </c>
      <c r="C33" s="19" t="s">
        <v>210</v>
      </c>
      <c r="D33" s="19" t="s">
        <v>40</v>
      </c>
      <c r="E33" s="20" t="s">
        <v>88</v>
      </c>
      <c r="F33" s="22" t="s">
        <v>223</v>
      </c>
      <c r="G33" s="38">
        <v>2500000</v>
      </c>
      <c r="H33" s="38">
        <v>2500000</v>
      </c>
      <c r="I33" s="38"/>
      <c r="J33" s="38">
        <v>250000</v>
      </c>
      <c r="K33" s="38">
        <v>1250000</v>
      </c>
      <c r="L33" s="38">
        <v>1000000</v>
      </c>
      <c r="M33" s="38"/>
      <c r="N33" s="38"/>
      <c r="O33" s="38"/>
      <c r="P33" s="38"/>
      <c r="Q33" s="38"/>
    </row>
    <row r="34" spans="1:17" s="29" customFormat="1" ht="60" x14ac:dyDescent="0.25">
      <c r="A34" s="40" t="s">
        <v>24</v>
      </c>
      <c r="B34" s="19" t="s">
        <v>178</v>
      </c>
      <c r="C34" s="19" t="s">
        <v>210</v>
      </c>
      <c r="D34" s="19" t="s">
        <v>40</v>
      </c>
      <c r="E34" s="35" t="s">
        <v>224</v>
      </c>
      <c r="F34" s="22" t="s">
        <v>225</v>
      </c>
      <c r="G34" s="38">
        <v>1933541.27</v>
      </c>
      <c r="H34" s="38">
        <v>1933541.27</v>
      </c>
      <c r="I34" s="38"/>
      <c r="J34" s="38">
        <v>386708.25400000002</v>
      </c>
      <c r="K34" s="38">
        <v>773416.50800000003</v>
      </c>
      <c r="L34" s="38">
        <v>773416.50800000003</v>
      </c>
      <c r="M34" s="38"/>
      <c r="N34" s="38"/>
      <c r="O34" s="38"/>
      <c r="P34" s="38"/>
      <c r="Q34" s="38"/>
    </row>
    <row r="35" spans="1:17" s="29" customFormat="1" ht="90" x14ac:dyDescent="0.25">
      <c r="A35" s="40" t="s">
        <v>24</v>
      </c>
      <c r="B35" s="19" t="s">
        <v>178</v>
      </c>
      <c r="C35" s="26" t="s">
        <v>210</v>
      </c>
      <c r="D35" s="26" t="s">
        <v>40</v>
      </c>
      <c r="E35" s="23" t="s">
        <v>81</v>
      </c>
      <c r="F35" s="22" t="s">
        <v>226</v>
      </c>
      <c r="G35" s="38">
        <v>1968118.4</v>
      </c>
      <c r="H35" s="38">
        <v>1968118.4</v>
      </c>
      <c r="I35" s="38"/>
      <c r="J35" s="38">
        <v>492029.6</v>
      </c>
      <c r="K35" s="38">
        <v>984059.2</v>
      </c>
      <c r="L35" s="38">
        <v>492029.6</v>
      </c>
      <c r="M35" s="38"/>
      <c r="N35" s="38"/>
      <c r="O35" s="38"/>
      <c r="P35" s="38"/>
      <c r="Q35" s="38"/>
    </row>
    <row r="36" spans="1:17" s="29" customFormat="1" ht="60" x14ac:dyDescent="0.25">
      <c r="A36" s="40" t="s">
        <v>24</v>
      </c>
      <c r="B36" s="19" t="s">
        <v>178</v>
      </c>
      <c r="C36" s="19" t="s">
        <v>210</v>
      </c>
      <c r="D36" s="19" t="s">
        <v>40</v>
      </c>
      <c r="E36" s="20" t="s">
        <v>83</v>
      </c>
      <c r="F36" s="22" t="s">
        <v>227</v>
      </c>
      <c r="G36" s="38">
        <v>4000000</v>
      </c>
      <c r="H36" s="38">
        <v>4000000</v>
      </c>
      <c r="I36" s="38"/>
      <c r="J36" s="38">
        <v>400000</v>
      </c>
      <c r="K36" s="38">
        <v>2000000</v>
      </c>
      <c r="L36" s="38">
        <v>1600000</v>
      </c>
      <c r="M36" s="38"/>
      <c r="N36" s="38"/>
      <c r="O36" s="38"/>
      <c r="P36" s="38"/>
      <c r="Q36" s="38"/>
    </row>
    <row r="37" spans="1:17" ht="60" x14ac:dyDescent="0.25">
      <c r="A37" s="40" t="s">
        <v>24</v>
      </c>
      <c r="B37" s="19" t="s">
        <v>178</v>
      </c>
      <c r="C37" s="19" t="s">
        <v>210</v>
      </c>
      <c r="D37" s="19" t="s">
        <v>40</v>
      </c>
      <c r="E37" s="20" t="s">
        <v>96</v>
      </c>
      <c r="F37" s="22" t="s">
        <v>228</v>
      </c>
      <c r="G37" s="38">
        <v>3000000</v>
      </c>
      <c r="H37" s="38">
        <v>3000000</v>
      </c>
      <c r="I37" s="38"/>
      <c r="J37" s="38">
        <v>600000</v>
      </c>
      <c r="K37" s="38">
        <v>1500000</v>
      </c>
      <c r="L37" s="38">
        <v>900000</v>
      </c>
      <c r="M37" s="38"/>
      <c r="N37" s="38"/>
      <c r="O37" s="38"/>
      <c r="P37" s="38"/>
      <c r="Q37" s="38"/>
    </row>
    <row r="38" spans="1:17" ht="60" x14ac:dyDescent="0.25">
      <c r="A38" s="40" t="s">
        <v>24</v>
      </c>
      <c r="B38" s="19" t="s">
        <v>178</v>
      </c>
      <c r="C38" s="19" t="s">
        <v>210</v>
      </c>
      <c r="D38" s="19" t="s">
        <v>40</v>
      </c>
      <c r="E38" s="20" t="s">
        <v>229</v>
      </c>
      <c r="F38" s="22" t="s">
        <v>230</v>
      </c>
      <c r="G38" s="38">
        <v>6000000</v>
      </c>
      <c r="H38" s="38">
        <v>6000000</v>
      </c>
      <c r="I38" s="38"/>
      <c r="J38" s="38">
        <v>1200000</v>
      </c>
      <c r="K38" s="38">
        <v>2400000</v>
      </c>
      <c r="L38" s="38">
        <v>2400000</v>
      </c>
      <c r="M38" s="38"/>
      <c r="N38" s="38"/>
      <c r="O38" s="38"/>
      <c r="P38" s="38"/>
      <c r="Q38" s="38"/>
    </row>
    <row r="39" spans="1:17" ht="60" x14ac:dyDescent="0.25">
      <c r="A39" s="40" t="s">
        <v>24</v>
      </c>
      <c r="B39" s="19" t="s">
        <v>178</v>
      </c>
      <c r="C39" s="19" t="s">
        <v>210</v>
      </c>
      <c r="D39" s="19" t="s">
        <v>40</v>
      </c>
      <c r="E39" s="20" t="s">
        <v>231</v>
      </c>
      <c r="F39" s="22" t="s">
        <v>232</v>
      </c>
      <c r="G39" s="38">
        <v>3000000</v>
      </c>
      <c r="H39" s="38">
        <v>3000000</v>
      </c>
      <c r="I39" s="38"/>
      <c r="J39" s="38">
        <v>600000</v>
      </c>
      <c r="K39" s="38">
        <v>1500000</v>
      </c>
      <c r="L39" s="38">
        <v>900000</v>
      </c>
      <c r="M39" s="38"/>
      <c r="N39" s="38"/>
      <c r="O39" s="38"/>
      <c r="P39" s="38"/>
      <c r="Q39" s="38"/>
    </row>
    <row r="40" spans="1:17" ht="60" x14ac:dyDescent="0.25">
      <c r="A40" s="40" t="s">
        <v>24</v>
      </c>
      <c r="B40" s="19" t="s">
        <v>178</v>
      </c>
      <c r="C40" s="19" t="s">
        <v>210</v>
      </c>
      <c r="D40" s="19" t="s">
        <v>40</v>
      </c>
      <c r="E40" s="20" t="s">
        <v>90</v>
      </c>
      <c r="F40" s="22" t="s">
        <v>233</v>
      </c>
      <c r="G40" s="38">
        <v>385614.57</v>
      </c>
      <c r="H40" s="38">
        <v>385614.57</v>
      </c>
      <c r="I40" s="38"/>
      <c r="J40" s="38">
        <v>269930.19899999996</v>
      </c>
      <c r="K40" s="38">
        <v>115684.371</v>
      </c>
      <c r="L40" s="38"/>
      <c r="M40" s="38"/>
      <c r="N40" s="38"/>
      <c r="O40" s="38"/>
      <c r="P40" s="38"/>
      <c r="Q40" s="38"/>
    </row>
    <row r="41" spans="1:17" ht="60" x14ac:dyDescent="0.25">
      <c r="A41" s="40" t="s">
        <v>24</v>
      </c>
      <c r="B41" s="19" t="s">
        <v>178</v>
      </c>
      <c r="C41" s="19" t="s">
        <v>210</v>
      </c>
      <c r="D41" s="19" t="s">
        <v>40</v>
      </c>
      <c r="E41" s="20" t="s">
        <v>234</v>
      </c>
      <c r="F41" s="22" t="s">
        <v>235</v>
      </c>
      <c r="G41" s="38">
        <v>394000</v>
      </c>
      <c r="H41" s="38">
        <v>394000</v>
      </c>
      <c r="I41" s="38"/>
      <c r="J41" s="38">
        <v>394000</v>
      </c>
      <c r="K41" s="38"/>
      <c r="L41" s="38"/>
      <c r="M41" s="38"/>
      <c r="N41" s="38"/>
      <c r="O41" s="38"/>
      <c r="P41" s="38"/>
      <c r="Q41" s="38"/>
    </row>
    <row r="42" spans="1:17" ht="75" x14ac:dyDescent="0.25">
      <c r="A42" s="40" t="s">
        <v>24</v>
      </c>
      <c r="B42" s="19" t="s">
        <v>178</v>
      </c>
      <c r="C42" s="19" t="s">
        <v>210</v>
      </c>
      <c r="D42" s="19" t="s">
        <v>40</v>
      </c>
      <c r="E42" s="20" t="s">
        <v>152</v>
      </c>
      <c r="F42" s="22" t="s">
        <v>236</v>
      </c>
      <c r="G42" s="38">
        <v>1280000</v>
      </c>
      <c r="H42" s="38">
        <v>1280000</v>
      </c>
      <c r="I42" s="38"/>
      <c r="J42" s="38">
        <v>896000</v>
      </c>
      <c r="K42" s="38">
        <v>384000</v>
      </c>
      <c r="L42" s="38"/>
      <c r="M42" s="38"/>
      <c r="N42" s="38"/>
      <c r="O42" s="38"/>
      <c r="P42" s="38"/>
      <c r="Q42" s="38"/>
    </row>
    <row r="43" spans="1:17" ht="60" x14ac:dyDescent="0.25">
      <c r="A43" s="40" t="s">
        <v>24</v>
      </c>
      <c r="B43" s="19" t="s">
        <v>178</v>
      </c>
      <c r="C43" s="19" t="s">
        <v>210</v>
      </c>
      <c r="D43" s="19" t="s">
        <v>40</v>
      </c>
      <c r="E43" s="20" t="s">
        <v>150</v>
      </c>
      <c r="F43" s="22" t="s">
        <v>237</v>
      </c>
      <c r="G43" s="38">
        <v>1100000</v>
      </c>
      <c r="H43" s="38">
        <v>1100000</v>
      </c>
      <c r="I43" s="38"/>
      <c r="J43" s="38">
        <v>770000</v>
      </c>
      <c r="K43" s="38">
        <v>330000</v>
      </c>
      <c r="L43" s="38"/>
      <c r="M43" s="38"/>
      <c r="N43" s="38"/>
      <c r="O43" s="38"/>
      <c r="P43" s="38"/>
      <c r="Q43" s="38"/>
    </row>
    <row r="44" spans="1:17" ht="60" x14ac:dyDescent="0.25">
      <c r="A44" s="40" t="s">
        <v>24</v>
      </c>
      <c r="B44" s="19" t="s">
        <v>178</v>
      </c>
      <c r="C44" s="19" t="s">
        <v>210</v>
      </c>
      <c r="D44" s="19" t="s">
        <v>40</v>
      </c>
      <c r="E44" s="20" t="s">
        <v>154</v>
      </c>
      <c r="F44" s="22" t="s">
        <v>238</v>
      </c>
      <c r="G44" s="38">
        <v>1010000</v>
      </c>
      <c r="H44" s="38">
        <v>1010000</v>
      </c>
      <c r="I44" s="38"/>
      <c r="J44" s="38">
        <v>707000</v>
      </c>
      <c r="K44" s="38">
        <v>303000</v>
      </c>
      <c r="L44" s="38"/>
      <c r="M44" s="38"/>
      <c r="N44" s="38"/>
      <c r="O44" s="38"/>
      <c r="P44" s="38"/>
      <c r="Q44" s="38"/>
    </row>
    <row r="45" spans="1:17" ht="60" x14ac:dyDescent="0.25">
      <c r="A45" s="40" t="s">
        <v>24</v>
      </c>
      <c r="B45" s="19" t="s">
        <v>178</v>
      </c>
      <c r="C45" s="19" t="s">
        <v>210</v>
      </c>
      <c r="D45" s="19" t="s">
        <v>40</v>
      </c>
      <c r="E45" s="20" t="s">
        <v>156</v>
      </c>
      <c r="F45" s="22" t="s">
        <v>239</v>
      </c>
      <c r="G45" s="38">
        <v>642230.34</v>
      </c>
      <c r="H45" s="38">
        <v>642230.34</v>
      </c>
      <c r="I45" s="38"/>
      <c r="J45" s="38">
        <v>513784.272</v>
      </c>
      <c r="K45" s="38">
        <v>128446.068</v>
      </c>
      <c r="L45" s="38"/>
      <c r="M45" s="38"/>
      <c r="N45" s="38"/>
      <c r="O45" s="38"/>
      <c r="P45" s="38"/>
      <c r="Q45" s="38"/>
    </row>
    <row r="46" spans="1:17" ht="60" x14ac:dyDescent="0.25">
      <c r="A46" s="40" t="s">
        <v>24</v>
      </c>
      <c r="B46" s="19" t="s">
        <v>178</v>
      </c>
      <c r="C46" s="19" t="s">
        <v>210</v>
      </c>
      <c r="D46" s="19" t="s">
        <v>40</v>
      </c>
      <c r="E46" s="20" t="s">
        <v>158</v>
      </c>
      <c r="F46" s="22" t="s">
        <v>240</v>
      </c>
      <c r="G46" s="38">
        <v>2000000</v>
      </c>
      <c r="H46" s="38">
        <v>2000000</v>
      </c>
      <c r="I46" s="38"/>
      <c r="J46" s="38">
        <v>600000</v>
      </c>
      <c r="K46" s="38">
        <v>1400000</v>
      </c>
      <c r="L46" s="38"/>
      <c r="M46" s="38"/>
      <c r="N46" s="38"/>
      <c r="O46" s="38"/>
      <c r="P46" s="38"/>
      <c r="Q46" s="38"/>
    </row>
    <row r="47" spans="1:17" ht="60" x14ac:dyDescent="0.25">
      <c r="A47" s="40" t="s">
        <v>24</v>
      </c>
      <c r="B47" s="19" t="s">
        <v>178</v>
      </c>
      <c r="C47" s="19" t="s">
        <v>210</v>
      </c>
      <c r="D47" s="19" t="s">
        <v>40</v>
      </c>
      <c r="E47" s="20" t="s">
        <v>160</v>
      </c>
      <c r="F47" s="22" t="s">
        <v>241</v>
      </c>
      <c r="G47" s="38">
        <v>1600000</v>
      </c>
      <c r="H47" s="38">
        <v>1600000</v>
      </c>
      <c r="I47" s="38"/>
      <c r="J47" s="38">
        <v>480000</v>
      </c>
      <c r="K47" s="38">
        <v>1120000</v>
      </c>
      <c r="L47" s="38"/>
      <c r="M47" s="38"/>
      <c r="N47" s="38"/>
      <c r="O47" s="38"/>
      <c r="P47" s="38"/>
      <c r="Q47" s="38"/>
    </row>
    <row r="48" spans="1:17" ht="60" x14ac:dyDescent="0.25">
      <c r="A48" s="40" t="s">
        <v>24</v>
      </c>
      <c r="B48" s="19" t="s">
        <v>178</v>
      </c>
      <c r="C48" s="19" t="s">
        <v>210</v>
      </c>
      <c r="D48" s="19" t="s">
        <v>40</v>
      </c>
      <c r="E48" s="20" t="s">
        <v>162</v>
      </c>
      <c r="F48" s="22" t="s">
        <v>242</v>
      </c>
      <c r="G48" s="38">
        <v>500000</v>
      </c>
      <c r="H48" s="38">
        <v>500000</v>
      </c>
      <c r="I48" s="38"/>
      <c r="J48" s="38">
        <v>150000</v>
      </c>
      <c r="K48" s="38">
        <v>350000</v>
      </c>
      <c r="L48" s="38"/>
      <c r="M48" s="38"/>
      <c r="N48" s="38"/>
      <c r="O48" s="38"/>
      <c r="P48" s="38"/>
      <c r="Q48" s="38"/>
    </row>
    <row r="49" spans="1:17" ht="45" x14ac:dyDescent="0.25">
      <c r="A49" s="40" t="s">
        <v>24</v>
      </c>
      <c r="B49" s="19" t="s">
        <v>178</v>
      </c>
      <c r="C49" s="19" t="s">
        <v>179</v>
      </c>
      <c r="D49" s="19" t="s">
        <v>243</v>
      </c>
      <c r="E49" s="20" t="s">
        <v>244</v>
      </c>
      <c r="F49" s="22" t="s">
        <v>100</v>
      </c>
      <c r="G49" s="38">
        <v>20496000</v>
      </c>
      <c r="H49" s="38">
        <v>20496000</v>
      </c>
      <c r="I49" s="38"/>
      <c r="J49" s="38">
        <v>2000000</v>
      </c>
      <c r="K49" s="38">
        <v>4624000</v>
      </c>
      <c r="L49" s="38">
        <v>4624000</v>
      </c>
      <c r="M49" s="38">
        <v>4624000</v>
      </c>
      <c r="N49" s="38">
        <v>4624000</v>
      </c>
      <c r="O49" s="38"/>
      <c r="P49" s="38"/>
      <c r="Q49" s="38"/>
    </row>
    <row r="50" spans="1:17" ht="60" x14ac:dyDescent="0.25">
      <c r="A50" s="40" t="s">
        <v>24</v>
      </c>
      <c r="B50" s="19" t="s">
        <v>178</v>
      </c>
      <c r="C50" s="19" t="s">
        <v>210</v>
      </c>
      <c r="D50" s="19" t="s">
        <v>110</v>
      </c>
      <c r="E50" s="34" t="s">
        <v>245</v>
      </c>
      <c r="F50" s="22" t="s">
        <v>246</v>
      </c>
      <c r="G50" s="38">
        <v>25000000</v>
      </c>
      <c r="H50" s="38">
        <v>25000000</v>
      </c>
      <c r="I50" s="38"/>
      <c r="J50" s="38">
        <v>250000</v>
      </c>
      <c r="K50" s="38">
        <v>1250000</v>
      </c>
      <c r="L50" s="38">
        <v>1250000</v>
      </c>
      <c r="M50" s="38">
        <v>5000000</v>
      </c>
      <c r="N50" s="38">
        <v>5000000</v>
      </c>
      <c r="O50" s="38">
        <v>5000000</v>
      </c>
      <c r="P50" s="38">
        <v>6250000</v>
      </c>
      <c r="Q50" s="38">
        <v>1000000</v>
      </c>
    </row>
    <row r="51" spans="1:17" ht="60" x14ac:dyDescent="0.25">
      <c r="A51" s="40" t="s">
        <v>24</v>
      </c>
      <c r="B51" s="19" t="s">
        <v>178</v>
      </c>
      <c r="C51" s="19" t="s">
        <v>210</v>
      </c>
      <c r="D51" s="19" t="s">
        <v>36</v>
      </c>
      <c r="E51" s="20" t="s">
        <v>37</v>
      </c>
      <c r="F51" s="22" t="s">
        <v>247</v>
      </c>
      <c r="G51" s="38">
        <v>10000000</v>
      </c>
      <c r="H51" s="38">
        <v>10000000</v>
      </c>
      <c r="I51" s="38"/>
      <c r="J51" s="38">
        <v>3000000</v>
      </c>
      <c r="K51" s="38">
        <v>4000000</v>
      </c>
      <c r="L51" s="38">
        <v>3000000</v>
      </c>
      <c r="M51" s="38"/>
      <c r="N51" s="38"/>
      <c r="O51" s="38"/>
      <c r="P51" s="38"/>
      <c r="Q51" s="38"/>
    </row>
    <row r="52" spans="1:17" ht="45" x14ac:dyDescent="0.25">
      <c r="A52" s="40" t="s">
        <v>24</v>
      </c>
      <c r="B52" s="19" t="s">
        <v>178</v>
      </c>
      <c r="C52" s="19" t="s">
        <v>26</v>
      </c>
      <c r="D52" s="19" t="s">
        <v>248</v>
      </c>
      <c r="E52" s="34" t="s">
        <v>28</v>
      </c>
      <c r="F52" s="22" t="s">
        <v>249</v>
      </c>
      <c r="G52" s="38">
        <v>18850000</v>
      </c>
      <c r="H52" s="38">
        <v>18850000</v>
      </c>
      <c r="I52" s="38"/>
      <c r="J52" s="38">
        <v>600000</v>
      </c>
      <c r="K52" s="38">
        <v>8000000</v>
      </c>
      <c r="L52" s="38">
        <v>4000000</v>
      </c>
      <c r="M52" s="38">
        <v>6250000</v>
      </c>
      <c r="N52" s="38"/>
      <c r="O52" s="38"/>
      <c r="P52" s="38"/>
      <c r="Q52" s="38"/>
    </row>
    <row r="53" spans="1:17" ht="105" x14ac:dyDescent="0.25">
      <c r="A53" s="40" t="s">
        <v>24</v>
      </c>
      <c r="B53" s="19" t="s">
        <v>178</v>
      </c>
      <c r="C53" s="19" t="s">
        <v>26</v>
      </c>
      <c r="D53" s="19" t="s">
        <v>145</v>
      </c>
      <c r="E53" s="34" t="s">
        <v>146</v>
      </c>
      <c r="F53" s="19" t="s">
        <v>147</v>
      </c>
      <c r="G53" s="38">
        <v>23040000</v>
      </c>
      <c r="H53" s="38">
        <v>23040000</v>
      </c>
      <c r="I53" s="38"/>
      <c r="J53" s="38"/>
      <c r="K53" s="38">
        <v>5760000</v>
      </c>
      <c r="L53" s="38">
        <v>5760000</v>
      </c>
      <c r="M53" s="38">
        <v>5760000</v>
      </c>
      <c r="N53" s="38">
        <v>5760000</v>
      </c>
      <c r="O53" s="38"/>
      <c r="P53" s="38"/>
      <c r="Q53" s="38"/>
    </row>
    <row r="54" spans="1:17" ht="60" x14ac:dyDescent="0.25">
      <c r="A54" s="40" t="s">
        <v>24</v>
      </c>
      <c r="B54" s="19" t="s">
        <v>178</v>
      </c>
      <c r="C54" s="19" t="s">
        <v>26</v>
      </c>
      <c r="D54" s="19" t="s">
        <v>250</v>
      </c>
      <c r="E54" s="34" t="s">
        <v>138</v>
      </c>
      <c r="F54" s="19" t="s">
        <v>251</v>
      </c>
      <c r="G54" s="38">
        <v>16560000</v>
      </c>
      <c r="H54" s="38">
        <v>10560000</v>
      </c>
      <c r="I54" s="38">
        <v>6000000</v>
      </c>
      <c r="J54" s="38"/>
      <c r="K54" s="38"/>
      <c r="L54" s="38"/>
      <c r="M54" s="38">
        <v>560000</v>
      </c>
      <c r="N54" s="38">
        <v>1000000</v>
      </c>
      <c r="O54" s="38">
        <v>2000000</v>
      </c>
      <c r="P54" s="38">
        <v>3000000</v>
      </c>
      <c r="Q54" s="38">
        <v>4000000</v>
      </c>
    </row>
    <row r="55" spans="1:17" ht="45" x14ac:dyDescent="0.25">
      <c r="A55" s="40" t="s">
        <v>24</v>
      </c>
      <c r="B55" s="19" t="s">
        <v>178</v>
      </c>
      <c r="C55" s="19" t="s">
        <v>26</v>
      </c>
      <c r="D55" s="19" t="s">
        <v>134</v>
      </c>
      <c r="E55" s="34" t="s">
        <v>143</v>
      </c>
      <c r="F55" s="19" t="s">
        <v>144</v>
      </c>
      <c r="G55" s="38">
        <v>5760000</v>
      </c>
      <c r="H55" s="38">
        <v>5760000</v>
      </c>
      <c r="I55" s="38"/>
      <c r="J55" s="38"/>
      <c r="K55" s="38">
        <v>2500000</v>
      </c>
      <c r="L55" s="38">
        <v>1330000</v>
      </c>
      <c r="M55" s="38">
        <v>1330000</v>
      </c>
      <c r="N55" s="38">
        <v>150000</v>
      </c>
      <c r="O55" s="38">
        <v>150000</v>
      </c>
      <c r="P55" s="38">
        <v>150000</v>
      </c>
      <c r="Q55" s="38">
        <v>150000</v>
      </c>
    </row>
    <row r="56" spans="1:17" ht="45" x14ac:dyDescent="0.25">
      <c r="A56" s="40" t="s">
        <v>24</v>
      </c>
      <c r="B56" s="19" t="s">
        <v>178</v>
      </c>
      <c r="C56" s="19" t="s">
        <v>26</v>
      </c>
      <c r="D56" s="19" t="s">
        <v>134</v>
      </c>
      <c r="E56" s="34" t="s">
        <v>135</v>
      </c>
      <c r="F56" s="19" t="s">
        <v>252</v>
      </c>
      <c r="G56" s="38">
        <v>1920000</v>
      </c>
      <c r="H56" s="38">
        <v>1920000</v>
      </c>
      <c r="I56" s="38"/>
      <c r="J56" s="38"/>
      <c r="K56" s="38">
        <v>640000</v>
      </c>
      <c r="L56" s="38">
        <v>640000</v>
      </c>
      <c r="M56" s="38">
        <v>640000</v>
      </c>
      <c r="N56" s="38"/>
      <c r="O56" s="38"/>
      <c r="P56" s="38"/>
      <c r="Q56" s="38"/>
    </row>
    <row r="57" spans="1:17" ht="120" x14ac:dyDescent="0.25">
      <c r="A57" s="40" t="s">
        <v>24</v>
      </c>
      <c r="B57" s="19" t="s">
        <v>178</v>
      </c>
      <c r="C57" s="19" t="s">
        <v>26</v>
      </c>
      <c r="D57" s="19" t="s">
        <v>140</v>
      </c>
      <c r="E57" s="34" t="s">
        <v>141</v>
      </c>
      <c r="F57" s="19" t="s">
        <v>253</v>
      </c>
      <c r="G57" s="38">
        <v>25920000</v>
      </c>
      <c r="H57" s="38">
        <v>25920000</v>
      </c>
      <c r="I57" s="38"/>
      <c r="J57" s="38"/>
      <c r="K57" s="38">
        <v>3344717.5293003987</v>
      </c>
      <c r="L57" s="38">
        <v>6058312.392</v>
      </c>
      <c r="M57" s="38">
        <v>6058312.392</v>
      </c>
      <c r="N57" s="38">
        <v>6058312.392</v>
      </c>
      <c r="O57" s="38">
        <v>4400345.2944</v>
      </c>
      <c r="P57" s="38"/>
      <c r="Q57" s="38"/>
    </row>
    <row r="58" spans="1:17" ht="45" x14ac:dyDescent="0.25">
      <c r="A58" s="40" t="s">
        <v>24</v>
      </c>
      <c r="B58" s="19" t="s">
        <v>167</v>
      </c>
      <c r="C58" s="19" t="s">
        <v>168</v>
      </c>
      <c r="D58" s="19" t="s">
        <v>134</v>
      </c>
      <c r="E58" s="19"/>
      <c r="F58" s="19" t="s">
        <v>254</v>
      </c>
      <c r="G58" s="38">
        <v>2800000</v>
      </c>
      <c r="H58" s="38">
        <v>2800000</v>
      </c>
      <c r="I58" s="38"/>
      <c r="J58" s="38"/>
      <c r="K58" s="38">
        <v>440000</v>
      </c>
      <c r="L58" s="38">
        <v>450000</v>
      </c>
      <c r="M58" s="38">
        <v>550000</v>
      </c>
      <c r="N58" s="38">
        <v>550000</v>
      </c>
      <c r="O58" s="38">
        <v>450000</v>
      </c>
      <c r="P58" s="38">
        <v>180000</v>
      </c>
      <c r="Q58" s="38">
        <v>180000</v>
      </c>
    </row>
    <row r="59" spans="1:17" ht="60" x14ac:dyDescent="0.25">
      <c r="A59" s="42" t="s">
        <v>24</v>
      </c>
      <c r="B59" s="26" t="s">
        <v>178</v>
      </c>
      <c r="C59" s="26" t="s">
        <v>26</v>
      </c>
      <c r="D59" s="26" t="s">
        <v>134</v>
      </c>
      <c r="E59" s="26"/>
      <c r="F59" s="26" t="s">
        <v>255</v>
      </c>
      <c r="G59" s="43">
        <v>5000000</v>
      </c>
      <c r="H59" s="43">
        <v>5000000</v>
      </c>
      <c r="I59" s="43"/>
      <c r="J59" s="43"/>
      <c r="K59" s="43">
        <v>500000</v>
      </c>
      <c r="L59" s="43">
        <v>4500000</v>
      </c>
      <c r="M59" s="43"/>
      <c r="N59" s="43"/>
      <c r="O59" s="43"/>
      <c r="P59" s="43"/>
      <c r="Q59" s="43"/>
    </row>
    <row r="60" spans="1:17" ht="45" x14ac:dyDescent="0.25">
      <c r="A60" s="40" t="s">
        <v>24</v>
      </c>
      <c r="B60" s="19" t="s">
        <v>167</v>
      </c>
      <c r="C60" s="19" t="s">
        <v>168</v>
      </c>
      <c r="D60" s="19" t="s">
        <v>134</v>
      </c>
      <c r="E60" s="19"/>
      <c r="F60" s="19" t="s">
        <v>256</v>
      </c>
      <c r="G60" s="44">
        <v>14645776.8072</v>
      </c>
      <c r="H60" s="44">
        <v>14645776.8072</v>
      </c>
      <c r="I60" s="44"/>
      <c r="J60" s="44">
        <v>2000000</v>
      </c>
      <c r="K60" s="44">
        <v>3000000</v>
      </c>
      <c r="L60" s="44">
        <v>3000000</v>
      </c>
      <c r="M60" s="44">
        <v>3000000</v>
      </c>
      <c r="N60" s="44">
        <v>1750000</v>
      </c>
      <c r="O60" s="44">
        <v>1200000</v>
      </c>
      <c r="P60" s="44">
        <v>500000</v>
      </c>
      <c r="Q60" s="44">
        <v>195776.80720000155</v>
      </c>
    </row>
    <row r="61" spans="1:17" x14ac:dyDescent="0.25">
      <c r="A61"/>
      <c r="B61"/>
      <c r="C61"/>
      <c r="D61"/>
      <c r="E61"/>
      <c r="F61" s="36" t="s">
        <v>172</v>
      </c>
      <c r="G61" s="37">
        <f>SUM(G3:G60)</f>
        <v>498099999.99719995</v>
      </c>
      <c r="H61" s="37">
        <f>SUM(H3:H60)</f>
        <v>469999999.99719995</v>
      </c>
      <c r="I61" s="37">
        <f>SUM(I3:I60)</f>
        <v>28100000</v>
      </c>
      <c r="J61" s="37">
        <f>SUM(J3:J60)</f>
        <v>28247535.522999998</v>
      </c>
      <c r="K61" s="37">
        <f t="shared" ref="K61:Q61" si="0">SUM(K3:K60)</f>
        <v>86643794.2393004</v>
      </c>
      <c r="L61" s="37">
        <f t="shared" si="0"/>
        <v>104499560.469</v>
      </c>
      <c r="M61" s="37">
        <f t="shared" si="0"/>
        <v>92876901.112000003</v>
      </c>
      <c r="N61" s="37">
        <f t="shared" si="0"/>
        <v>71021086.552000001</v>
      </c>
      <c r="O61" s="37">
        <f t="shared" si="0"/>
        <v>47255345.294399999</v>
      </c>
      <c r="P61" s="37">
        <f t="shared" si="0"/>
        <v>29680000</v>
      </c>
      <c r="Q61" s="37">
        <f t="shared" si="0"/>
        <v>9775776.8072000016</v>
      </c>
    </row>
    <row r="62" spans="1:17" x14ac:dyDescent="0.25">
      <c r="H62" s="31"/>
      <c r="J62" s="31"/>
      <c r="K62" s="31"/>
      <c r="L62" s="31"/>
    </row>
    <row r="63" spans="1:17" x14ac:dyDescent="0.25">
      <c r="I63" s="31"/>
    </row>
  </sheetData>
  <autoFilter ref="E1:E63" xr:uid="{4990A195-453F-4186-B84E-83843E00B580}"/>
  <mergeCells count="1">
    <mergeCell ref="A1:Q1"/>
  </mergeCells>
  <pageMargins left="0.25" right="0.25" top="0.75" bottom="0.75" header="0.3" footer="0.3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FAFEF-A506-47A5-B467-57E7BBC89027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45DA869E-754C-4F3F-A9C1-D6029AB5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A9E024-CF67-4961-B370-1954C080B7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art. 3</vt:lpstr>
      <vt:lpstr>A1_Procedurale</vt:lpstr>
      <vt:lpstr>Allegato B__Piano fin. accordo</vt:lpstr>
      <vt:lpstr>B1_Finanziario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Cerroni</dc:creator>
  <cp:keywords/>
  <dc:description/>
  <cp:lastModifiedBy>Giulio De Angelis</cp:lastModifiedBy>
  <cp:revision/>
  <dcterms:created xsi:type="dcterms:W3CDTF">2025-12-18T09:21:32Z</dcterms:created>
  <dcterms:modified xsi:type="dcterms:W3CDTF">2026-04-30T13:30:22Z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_dlc_DocIdItemGuid">
    <vt:lpwstr>7b079cf6-5fc8-43c2-bf8f-3c21e74b550a</vt:lpwstr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2025-12-19T13:41:36Z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bbd4902e-a797-42e1-9b87-684d11c3496d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MSIP_Label_5097a60d-5525-435b-8989-8eb48ac0c8cd_Tag">
    <vt:lpwstr>10, 3, 0, 1</vt:lpwstr>
  </property>
  <property fmtid="{D5CDD505-2E9C-101B-9397-08002B2CF9AE}" pid="12" name="MediaServiceImageTags">
    <vt:lpwstr/>
  </property>
</Properties>
</file>