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governoit-my.sharepoint.com/personal/r_tomei_governo_it/Documents/Desktop/PIEMONTE/03_MOTTARONE_COTIV/Fine se tutto ok/"/>
    </mc:Choice>
  </mc:AlternateContent>
  <xr:revisionPtr revIDLastSave="57" documentId="8_{D75F1CC1-1BF4-4294-A796-395C80340AF7}" xr6:coauthVersionLast="47" xr6:coauthVersionMax="47" xr10:uidLastSave="{E66B09A5-DBC4-4807-A711-05B69F80A4D3}"/>
  <bookViews>
    <workbookView xWindow="-108" yWindow="-108" windowWidth="30936" windowHeight="16776" firstSheet="3" activeTab="3" xr2:uid="{00000000-000D-0000-FFFF-FFFF00000000}"/>
  </bookViews>
  <sheets>
    <sheet name="Tabella Articolo 3" sheetId="1" r:id="rId1"/>
    <sheet name="AllegatoA1_Crono_procedurale" sheetId="2" r:id="rId2"/>
    <sheet name="Allegato A2_Anticipazioni" sheetId="3" r:id="rId3"/>
    <sheet name="Allegato B1_PianoFin_Accordo" sheetId="4" r:id="rId4"/>
    <sheet name="Allegato B2_PianoFin_Interv" sheetId="5" r:id="rId5"/>
  </sheets>
  <definedNames>
    <definedName name="_xlnm._FilterDatabase" localSheetId="2" hidden="1">'Allegato A2_Anticipazioni'!$A$2:$F$28</definedName>
    <definedName name="_xlnm._FilterDatabase" localSheetId="4" hidden="1">'Allegato B2_PianoFin_Interv'!$A$2:$R$25</definedName>
    <definedName name="_xlnm._FilterDatabase" localSheetId="1" hidden="1">AllegatoA1_Crono_procedurale!$A$1:$O$24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5rSLhcSuhmH/14a+LCY8AxaxqrR0nU2F+Ps6FCniSHI="/>
    </ext>
  </extLst>
</workbook>
</file>

<file path=xl/calcChain.xml><?xml version="1.0" encoding="utf-8"?>
<calcChain xmlns="http://schemas.openxmlformats.org/spreadsheetml/2006/main">
  <c r="R23" i="5" l="1"/>
  <c r="P23" i="5"/>
  <c r="O23" i="5"/>
  <c r="K23" i="5"/>
  <c r="J23" i="5"/>
  <c r="I23" i="5"/>
  <c r="H23" i="5"/>
  <c r="G23" i="5"/>
  <c r="N15" i="5"/>
  <c r="N23" i="5" s="1"/>
  <c r="M15" i="5"/>
  <c r="M23" i="5" s="1"/>
  <c r="L15" i="5"/>
  <c r="L23" i="5" s="1"/>
  <c r="Q7" i="5"/>
  <c r="Q23" i="5" s="1"/>
  <c r="J3" i="4" l="1"/>
  <c r="I24" i="2"/>
  <c r="H24" i="2"/>
  <c r="G24" i="2"/>
  <c r="C15" i="1"/>
  <c r="C17" i="1" s="1"/>
  <c r="D5" i="1"/>
  <c r="D6" i="1"/>
  <c r="D7" i="1"/>
  <c r="J7" i="1" s="1"/>
  <c r="D8" i="1"/>
  <c r="J8" i="1" s="1"/>
  <c r="D9" i="1"/>
  <c r="J9" i="1" s="1"/>
  <c r="D10" i="1"/>
  <c r="J10" i="1" s="1"/>
  <c r="D11" i="1"/>
  <c r="D12" i="1"/>
  <c r="J12" i="1" s="1"/>
  <c r="D13" i="1"/>
  <c r="J13" i="1" s="1"/>
  <c r="D14" i="1"/>
  <c r="J16" i="1"/>
  <c r="J14" i="1"/>
  <c r="J11" i="1"/>
  <c r="J6" i="1"/>
  <c r="E28" i="3"/>
  <c r="K15" i="1"/>
  <c r="I15" i="1"/>
  <c r="H15" i="1"/>
  <c r="G15" i="1"/>
  <c r="F15" i="1"/>
  <c r="E15" i="1"/>
  <c r="B15" i="1"/>
  <c r="B17" i="1" s="1"/>
  <c r="D15" i="1" l="1"/>
  <c r="D17" i="1" s="1"/>
  <c r="J5" i="1"/>
  <c r="J15" i="1" s="1"/>
  <c r="J17" i="1" s="1"/>
</calcChain>
</file>

<file path=xl/sharedStrings.xml><?xml version="1.0" encoding="utf-8"?>
<sst xmlns="http://schemas.openxmlformats.org/spreadsheetml/2006/main" count="540" uniqueCount="217">
  <si>
    <t>Tabella art. 3 Accordo per la coesione Regione Piemonte</t>
  </si>
  <si>
    <t>AMBITI DI INTERVENTO</t>
  </si>
  <si>
    <t>Assegnazione FSC 21-27</t>
  </si>
  <si>
    <t>Cofinanziamento nuovi interventi</t>
  </si>
  <si>
    <t>Ammontare complessivo investimenti</t>
  </si>
  <si>
    <t>Numero interventi/
linee di azione</t>
  </si>
  <si>
    <t>(1) Risorse FSC
21-27 (Anticipazione)</t>
  </si>
  <si>
    <t>Risorse FSC
21-27
(ass. ordinaria)</t>
  </si>
  <si>
    <t>Totale Assegnazione
FSC 21-27</t>
  </si>
  <si>
    <t>FSC PSC Piemonte</t>
  </si>
  <si>
    <t>PNRR</t>
  </si>
  <si>
    <t>Altre Risorse Ordinarie Regionali e Locali</t>
  </si>
  <si>
    <t>Altre Risorse Ordinarie Nazionali</t>
  </si>
  <si>
    <t>Totale Co-finanziamento con altre risorse (*)</t>
  </si>
  <si>
    <t>Digitalizzazione</t>
  </si>
  <si>
    <t>Competitività imprese</t>
  </si>
  <si>
    <t>Energia</t>
  </si>
  <si>
    <t>Ambiente e risorse naturali</t>
  </si>
  <si>
    <t>Cultura</t>
  </si>
  <si>
    <t>Trasporti e mobilità</t>
  </si>
  <si>
    <t>Riqualificazione urbana</t>
  </si>
  <si>
    <t>Sociale e salute</t>
  </si>
  <si>
    <t>Istruzione e formazione</t>
  </si>
  <si>
    <t>Capacità amministrativa</t>
  </si>
  <si>
    <t>Totale Ambiti di Intervento</t>
  </si>
  <si>
    <t>Cofinanziamento PR (ove applicabile)</t>
  </si>
  <si>
    <t>Totale Generale</t>
  </si>
  <si>
    <t>(*) L’importo è comprensivo del cofinanziamento degli interventi inseriti nelle anticipazioni.</t>
  </si>
  <si>
    <t>Accordo per la Coesione Governo - Regione Piemonte
Allegato A1 Programma di interventi e le linee di azione con cronoprogramma procedurale</t>
  </si>
  <si>
    <t>ID</t>
  </si>
  <si>
    <t>AMMINISTRAZIONE</t>
  </si>
  <si>
    <t>AREATEMATICA</t>
  </si>
  <si>
    <t>LINEA DI INTERVENTO</t>
  </si>
  <si>
    <t>CUP</t>
  </si>
  <si>
    <t>TITOLO</t>
  </si>
  <si>
    <t>COSTO TOTALE</t>
  </si>
  <si>
    <t>IMPORTO RICHIESTO FSC 21-27</t>
  </si>
  <si>
    <t>COFINANZIAMENTO CON ALTRE RISORSE</t>
  </si>
  <si>
    <t>PROGRAMMAZIONE</t>
  </si>
  <si>
    <t>PROGETTAZIONE</t>
  </si>
  <si>
    <t>ESECUZIONE</t>
  </si>
  <si>
    <t>PREVISIONE INIZIO</t>
  </si>
  <si>
    <t>PREVISIONE FINE</t>
  </si>
  <si>
    <t>FSCRI_RI_1232</t>
  </si>
  <si>
    <t>DIREZIONE SANITÀ REGIONE PIEMONTE - VERRANNO INDIVIDUATE LE SINGOLE ASR + AZIENDA ZERO</t>
  </si>
  <si>
    <t>10.SOCIALE E SALUTE</t>
  </si>
  <si>
    <t>10.02 STRUTTURE E ATTREZZATURE SANITARIE</t>
  </si>
  <si>
    <t>LINEA D'AZIONE</t>
  </si>
  <si>
    <t>POTENZIAMENTO ED EFFICIENTAMENTO DELLA MEDICINA TERRITORIALE/OSPEDALIERA</t>
  </si>
  <si>
    <t>1_SEMESTRE_2023</t>
  </si>
  <si>
    <t>2_SEMESTRE_2024</t>
  </si>
  <si>
    <t>2_SEMESTRE_2025</t>
  </si>
  <si>
    <t>2_SEMESTRE_2029</t>
  </si>
  <si>
    <t>FSCRI_RI_1234</t>
  </si>
  <si>
    <t>AMMODERNAMENTO DEL PARCO TECNOLOGICO (APPARECCHIATURE/ATTREZZATURE SANITARIE) E ARREDI</t>
  </si>
  <si>
    <t>1_SEMESTRE_2025</t>
  </si>
  <si>
    <t>2_SEMESTRE_2027</t>
  </si>
  <si>
    <t>FSCRI_RI_1235</t>
  </si>
  <si>
    <t>DIREZIONE SANITÀ REGIONE PIEMONTE - VERRANNO INDIVIDUATE LE SINGOLE ASR</t>
  </si>
  <si>
    <t>04.ENERGIA</t>
  </si>
  <si>
    <t>04.01 EFFICIENZA ENERGETICA</t>
  </si>
  <si>
    <t>RIQUALIFICAZIONE ENERGETICA DELLE STRUTTURE SANITARIE (CAPPOTTO, RIFACIMENTI IMPIANTI, ECT.)</t>
  </si>
  <si>
    <t>FSCRI_RI_13</t>
  </si>
  <si>
    <t>REGIONE PIEMONTE</t>
  </si>
  <si>
    <t>12.CAPACITÀ AMMINISTRATIVA</t>
  </si>
  <si>
    <t>12.02 ASSISTENZA TECNICA</t>
  </si>
  <si>
    <t>ASSISTENZA TECNICA FSC 2021 - 2027</t>
  </si>
  <si>
    <t>2_SEMESTRE_2023</t>
  </si>
  <si>
    <t>1_SEMESTRE_2024</t>
  </si>
  <si>
    <t>FSCRI_RI_147</t>
  </si>
  <si>
    <t>08.RIQUALIFICAZIONE URBANA</t>
  </si>
  <si>
    <t>08.01 EDILIZIA E SPAZI PUBBLICI</t>
  </si>
  <si>
    <t>2_SEMESTRE_2030</t>
  </si>
  <si>
    <t>FSCRI_RI_174</t>
  </si>
  <si>
    <t>COMUNE DI PRAGELATO</t>
  </si>
  <si>
    <t>J22H23002440006</t>
  </si>
  <si>
    <t>RISTRUTTURAZIONE E AMPLIAMENTO LOCALI CENTRO DI SCI NORDICO</t>
  </si>
  <si>
    <t>FSCRI_RI_176</t>
  </si>
  <si>
    <t>J22H23002450001</t>
  </si>
  <si>
    <t>ADEGUAMENTO STRUTTURE PER ACCOGLIERE GLI ATLETI DISABILI</t>
  </si>
  <si>
    <t>FSCRI_RI_181</t>
  </si>
  <si>
    <t>J22H23002460001</t>
  </si>
  <si>
    <t>OPERE DI AVVICINAMENTO ALLE UNIVERSIADI DI TORINO 2025</t>
  </si>
  <si>
    <t>FSCRI_RI_182</t>
  </si>
  <si>
    <t>REGIONE PIEMONTE - BANDO IN CORSO DI ATTIVAZIONE (APERTURA 24/8/23 - CHIUSURA 25/09/2023); SI INDIVIDUERANNO I COMUNI BENEFICIARI</t>
  </si>
  <si>
    <t>AVVISO PER GLI ANNI 2023-2025 PER IL FINANZIAMENTO DEGLI ACCORDI DI PROGRAMMA</t>
  </si>
  <si>
    <t>2_SEMESTRE_2028</t>
  </si>
  <si>
    <t>FSCRI_RI_193</t>
  </si>
  <si>
    <t>COMUNE DI BARDONECCHIA</t>
  </si>
  <si>
    <t>C34J24000030001</t>
  </si>
  <si>
    <t>UNIVERSIADI 2025 - INTERVENTI PER LO SVOLGIMENTO DELLE GARE DI SCI ALPINO, SNOWBOARD E FREESTYLE</t>
  </si>
  <si>
    <t>FSCRI_RI_201</t>
  </si>
  <si>
    <t>06.CULTURA</t>
  </si>
  <si>
    <t>06.01 PATRIMONIO E PAESAGGIO</t>
  </si>
  <si>
    <t>J47B23000120001</t>
  </si>
  <si>
    <t>PALAZZO CISTERNA – HUB DELLE PA LOCALI</t>
  </si>
  <si>
    <t>FSCRI_RI_25</t>
  </si>
  <si>
    <t>REGIONE PIEMONTE - SOGGETTO ATTUATORE DEL BANDO - IN SEGUITO SI INDIVIDUERANNO I BENEFICIARI DEI PROGETTI</t>
  </si>
  <si>
    <t>STRATEGIE TERRITORIALI D'AREA OMOGENEA</t>
  </si>
  <si>
    <t>FSCRI_RI_27</t>
  </si>
  <si>
    <t>TRENITALIA S.P.A.</t>
  </si>
  <si>
    <t>07.TRASPORTI E MOBILITÀ</t>
  </si>
  <si>
    <t>07.02 TRASPORTO FERROVIARIO</t>
  </si>
  <si>
    <t>J69B23000480001</t>
  </si>
  <si>
    <t>ACQUISTO TRENI PER EFFETTUAZIONE DEI SERVIZI DI TRASPORTO FERROVIARIO REGIONALE - REGIONE PIEMONTE</t>
  </si>
  <si>
    <t>2_SEMESTRE_2026</t>
  </si>
  <si>
    <t>FSCRI_RI_542</t>
  </si>
  <si>
    <t>J12H23002300001</t>
  </si>
  <si>
    <t>RIQUALIFICAZIONE E RIGENERAZIONE URBANA DELL'EX SEDE GIUDICI DI PACE,TORINO.</t>
  </si>
  <si>
    <t>1_SEMESTRE_2028</t>
  </si>
  <si>
    <t>NUOVO</t>
  </si>
  <si>
    <t>J25B23000880001</t>
  </si>
  <si>
    <t>Realizzazione nuovo stadio del biathlon e pista da ski roll</t>
  </si>
  <si>
    <t>03.COMPETITIVITÀ IMPRESE</t>
  </si>
  <si>
    <t>03.01 INDUSTRIA E SERVIZI</t>
  </si>
  <si>
    <t>ATTUAZIONE PIANO REGIONALE DI QUALITA DELL'ARIA: INCENTIVI PER RINNOVO FLOTTE DELLE IMPRESE PIEMONTESI</t>
  </si>
  <si>
    <t>NUOVO CON RIASSEGNAZIONI 16/2023</t>
  </si>
  <si>
    <t>Città Metropolitana di Torino</t>
  </si>
  <si>
    <t>TRASPORTO STRADALE</t>
  </si>
  <si>
    <t>J71B20000060001</t>
  </si>
  <si>
    <t xml:space="preserve">S.P. N. 92 di Castiglione. Costruzione Nuovo Ponte sul fiume PO al km 1+450  nei comuni di Castiglione Torinese e Settimo Torinese.  </t>
  </si>
  <si>
    <t>1_SEMESTRE_2026</t>
  </si>
  <si>
    <t>J41B19000280001</t>
  </si>
  <si>
    <t>SP 31 bis del Monferrato dal km 8 + 700 al km 10 + 332. Costruzione del ponte sulla Dora Baltea a Borgo Revel e adeguamento della strada</t>
  </si>
  <si>
    <t>Provincia di Cuneo</t>
  </si>
  <si>
    <t>I81B20000070001</t>
  </si>
  <si>
    <t>SP 159 – Tratta Benevagienna – Monchiero. Ponte Mulino di Monchiero sul fiume Tanaro al km 8+200 - Lavori di ricostruzione.</t>
  </si>
  <si>
    <t>Provincia di Asti</t>
  </si>
  <si>
    <t>J47H20000060003</t>
  </si>
  <si>
    <t>Totale</t>
  </si>
  <si>
    <t>La differenza con l'importo riportato nella Tabella Articolo 3 è dovuta al fatto che nella Tabella sono considerati anche i cofinanziamenti previsti per gli interventi finanziati con le anticipazioni, mentre questa tabella non prevede la rappresentazione dei cofinanziamenti.</t>
  </si>
  <si>
    <t>Accordo per la Coesione Governo - Regione Piemonte
Allegato A2 Elenco interventi finanziati in anticipazione FSC 21-27</t>
  </si>
  <si>
    <t>AreaTematica</t>
  </si>
  <si>
    <t>Linea di Intervento</t>
  </si>
  <si>
    <t>Cup</t>
  </si>
  <si>
    <t>Titolo</t>
  </si>
  <si>
    <t>Importo FSC 21-27 (anticipazione)</t>
  </si>
  <si>
    <t>Note</t>
  </si>
  <si>
    <t>05.Ambiente e risorse naturali</t>
  </si>
  <si>
    <t>BONIFICHE</t>
  </si>
  <si>
    <t>B35I18000920007</t>
  </si>
  <si>
    <t>LAVORI DI SOSTITUZIONE DELLA COPERTURA IN CEMENTO-AMIANTO DEL BLOCCO LOCULI CENTRALE COLLOCATO ALL'INTERNO DEL CIMITERO DI CANDELO</t>
  </si>
  <si>
    <t>C99G19000100006</t>
  </si>
  <si>
    <t>LAVORI DI RIFACIMENTO E BONIFICA MANTO DI COPERTURA MAGAZZINO COMUNALE VIA BERNEZZO. CODICE CUP C99G19000100006</t>
  </si>
  <si>
    <t>C99G19000110006</t>
  </si>
  <si>
    <t>LAVORI DI RIFACIMENTO E BONIFICA MANTO DI COPERTURA EX SCUOLA COMUNALE SAN LORENZO. CODICE C.U.P. C99G19000110006.</t>
  </si>
  <si>
    <t>H17H21000940006</t>
  </si>
  <si>
    <t>Realizzazione di opere per la messa in sicurezza e la bonifica di copertura contenente fibre di amianto con successivo rifacimento, all’interno del cimitero comunale del Capoluogo in Comune di Castelletto Uzzone.</t>
  </si>
  <si>
    <t>G17H21001750005</t>
  </si>
  <si>
    <t>Bonifica materiali contenenti amianto presso ex edificio scolastico Madonna del Popolo.</t>
  </si>
  <si>
    <t>J79G19000060001</t>
  </si>
  <si>
    <t>Interventi di bonifica di manufatti contenenti amianto nel cimitero comunale</t>
  </si>
  <si>
    <t>F37F18000000001</t>
  </si>
  <si>
    <t>LAVORI DI MANUTENZIONE STRAORDINARIA AL MANTO DI COPERTURA DI EDIFICIO DI PROPRIETA' COMUNALE CON RIMOSIONE LASTRE IN FIBROCEMENTO-AMIANTO SITO IN VIA SAN GIOVANNI BOSCO</t>
  </si>
  <si>
    <t>E69D16004710005</t>
  </si>
  <si>
    <t>Rifunzionalizzazione immobile ex Mattatoio comunale di via Restano - Adeguamento delle infrastrutture destinate ai servizi formativi e didattici</t>
  </si>
  <si>
    <t>E67B15000180001</t>
  </si>
  <si>
    <t>Opere di Messa in sicurezza permanente discarica lapidea lato Corio e opere idrauliche in Torrente Fandaglia. Progetto definitivo aggiornato alla variante di integrazione progettuale - Ambito di Intervento 13</t>
  </si>
  <si>
    <t>E84H20001280004</t>
  </si>
  <si>
    <t>Bonifica e sostituzione coperture cimitero del capoluogo</t>
  </si>
  <si>
    <t>Bonifica e sostituzione coperture cimitero Frazione San Bovo</t>
  </si>
  <si>
    <t xml:space="preserve"> RISORSE IDRICHE</t>
  </si>
  <si>
    <t>E51B21001710005</t>
  </si>
  <si>
    <t>Sviluppo modellistica  idrogeologica e delle conoscenze di supporto al piano di bilancio idrico delle acque sotterranee</t>
  </si>
  <si>
    <t>J47H21003240007</t>
  </si>
  <si>
    <t>Miglioramento assetto forestale e di lotta alle esotiche invasive nei Comuni di Temolino e Ovada (AL)</t>
  </si>
  <si>
    <t>J67H21005300007</t>
  </si>
  <si>
    <t>PROGETTI ESECUTIVI DI MIGLIORAMENTO FORESTALE e RICOSTITUZIONE BOSCHIVA. COMUNI DI CASTELLETTO CERVO E GIFFLENGA</t>
  </si>
  <si>
    <t>03.Competitività imprese</t>
  </si>
  <si>
    <t>INDUSTRIA E SERVIZI</t>
  </si>
  <si>
    <t>0624_PIE</t>
  </si>
  <si>
    <t>Finanziamento dell’attuazione degli  interventi in materia di diritto allo studio universitario di cui  all’art. 5 della legge regionale 16/1992 per l’a.a. 2021/2022</t>
  </si>
  <si>
    <t>INDUSTRIA E SERVIZI (Turismo)</t>
  </si>
  <si>
    <t>1658_PIE</t>
  </si>
  <si>
    <t>Intervento a supporto delle PMI ed enti no profit che svolgono attività ricettiva</t>
  </si>
  <si>
    <t>1659_PIE</t>
  </si>
  <si>
    <t>Intervento a supporto delle PMI ed ent ipubblici che gestiscono impianti sciistici</t>
  </si>
  <si>
    <t>0622_PIE</t>
  </si>
  <si>
    <t>Interventi integrati per l'acquisizione di aziende in crisi, di impianti produttivi chiusi o a rischio di chiusura</t>
  </si>
  <si>
    <t>06.Cultura</t>
  </si>
  <si>
    <t>ATTIVITA’ CULTURALI</t>
  </si>
  <si>
    <t>F17H21005040001</t>
  </si>
  <si>
    <t>MUSEO REGIONALE DI SCIENZE NATURALI - RECUPERO SPAZI IMMOBILE VINCOLATO VIA GIOLITTI 36 TORINO</t>
  </si>
  <si>
    <t>02.Digitalizzazione</t>
  </si>
  <si>
    <t>TECNOLOGIE E SERVIZI DIGITALI</t>
  </si>
  <si>
    <t>J69J21013830001</t>
  </si>
  <si>
    <t>Digitalizzazione e sviluppo del sistema informativo regionale</t>
  </si>
  <si>
    <t>J19J21024030001</t>
  </si>
  <si>
    <t>Infrastruttura ICT per gruppi di lavoro on-line e off-line</t>
  </si>
  <si>
    <t>11.Istruzione e formazione</t>
  </si>
  <si>
    <t>EDUCAZIONE E FORMAZIONE</t>
  </si>
  <si>
    <t>0625_PIE</t>
  </si>
  <si>
    <t>Sostegno a progetti strategici di investimento sulla specializzazione del capitale umano, in coerenza alle scelte di investimento del sistema imprenditoriale regionale - integrazione di iniziative finanziate con altri fondi. Indirizzi per la programmazione triennale in materia di offerta formativa di IeFP</t>
  </si>
  <si>
    <t>0626_PIE</t>
  </si>
  <si>
    <t>Sostegno a progetti strategici di investimento sulla specializzazione del capitale umano, in coerenza alle scelte di investimento del sistema imprenditoriale regionale - integrazione di iniziative finanziate con altri fondi. - Attività formative finalizzate all'occupazione</t>
  </si>
  <si>
    <t>SP 159 – Tratta Benevagienna – Monchiero. Ponte Mulino di Monchiero sul fiume Tanaro al km 8+200 - Lavori di ricostruzione. - Prima tranche</t>
  </si>
  <si>
    <t>PATRIMONIO E PAESAGGIO</t>
  </si>
  <si>
    <t>B88D23000020006</t>
  </si>
  <si>
    <t>Restauro e riqualificazione dell’Ospedaletto Antoniano nella precettoria di Sant’antonio di Ranverso</t>
  </si>
  <si>
    <t>Accordo per la Coesione Governo - Regione Piemonte
Allegato B1 - Piano finanziario di spesa dell’Accordo per annualità (solo quota FSC 21-27 ordinaria)</t>
  </si>
  <si>
    <t>Accordo per la Coesione Governo - Regione Piemonte
Allegato B2 - Piano finanziario di spesa per singolo intervento (solo quota FSC 21-27 ordinaria)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</si>
  <si>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</si>
  <si>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</si>
  <si>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</si>
  <si>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</si>
  <si>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</si>
  <si>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</si>
  <si>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</si>
  <si>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</si>
  <si>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</si>
  <si>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La differenza con l'importo riportato nella Tabella Articolo 3 è dovuta al fatto che nella Tabella sono considerati anche i cofinanziamenti previsti per gli interventi finanziati con le anticipazioni.</t>
  </si>
  <si>
    <t>2_SEMESTRE_2031</t>
  </si>
  <si>
    <r>
      <rPr>
        <sz val="11"/>
        <color rgb="FF000000"/>
        <rFont val="Aptos Narrow"/>
        <scheme val="minor"/>
      </rPr>
      <t xml:space="preserve">S.P. 27 “Castello D’Annone – Nizza Monferrato” - </t>
    </r>
    <r>
      <rPr>
        <sz val="10"/>
        <color rgb="FF000000"/>
        <rFont val="Arial"/>
        <family val="2"/>
        <charset val="1"/>
      </rPr>
      <t>Interventi urgenti di messa in sicurezza del ponte sul fiume Tanaro al km 1+100 nel Comune di Rocchetta Tanaro.</t>
    </r>
  </si>
  <si>
    <t>Cronoprogramma FSC 21-27</t>
  </si>
  <si>
    <t xml:space="preserve"> </t>
  </si>
  <si>
    <t>REGIONE - PIEMONTE – Settore
Sport e Tempo libero – I
beneficiari saranno individuati
attraverso procedure ad evidenza
pubblica o tramite procedure
negoziate</t>
  </si>
  <si>
    <t xml:space="preserve"> Sviluppo,
valorizzazione e riqualificazione
degli sport montani da attuarsi
tramite bando, Intese, Accordi o
altri strumenti tra
amministrazioni pubbliche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</si>
</sst>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 &quot;* #,##0.00&quot; &quot;;&quot;-&quot;* #,##0.00&quot; &quot;;&quot; &quot;* &quot;-&quot;#&quot; &quot;;&quot; &quot;@&quot; &quot;"/>
    <numFmt numFmtId="165" formatCode="_-* #,##0.00_-;\-* #,##0.00_-;_-* &quot;-&quot;??_-;_-@"/>
    <numFmt numFmtId="166" formatCode="&quot; &quot;* #,##0.00&quot;    &quot;;&quot;-&quot;* #,##0.00&quot;    &quot;;&quot; &quot;* &quot;-&quot;#&quot;    &quot;;&quot; &quot;@&quot; &quot;"/>
    <numFmt numFmtId="167" formatCode="_-* #,##0.00\ _€_-;\-* #,##0.00\ _€_-;_-* &quot;-&quot;??\ _€_-;_-@"/>
    <numFmt numFmtId="168" formatCode="* #,##0.00\ ;\-* #,##0.00\ ;* \-#\ ;@\ "/>
    <numFmt numFmtId="169" formatCode="* #,##0.00&quot;    &quot;;\-* #,##0.00&quot;    &quot;;* \-#&quot;    &quot;;@\ "/>
  </numFmts>
  <fonts count="27" x14ac:knownFonts="1">
    <font>
      <sz val="11"/>
      <color rgb="FF000000"/>
      <name val="Aptos Narrow"/>
      <scheme val="minor"/>
    </font>
    <font>
      <b/>
      <sz val="12"/>
      <color rgb="FF000000"/>
      <name val="Times New Roman"/>
    </font>
    <font>
      <sz val="11"/>
      <name val="Aptos Narrow"/>
    </font>
    <font>
      <b/>
      <sz val="11"/>
      <color rgb="FF000000"/>
      <name val="Times New Roman"/>
    </font>
    <font>
      <b/>
      <sz val="16"/>
      <color rgb="FF000000"/>
      <name val="Calibri"/>
    </font>
    <font>
      <sz val="11"/>
      <color rgb="FF000000"/>
      <name val="Calibri"/>
    </font>
    <font>
      <sz val="11"/>
      <color rgb="FF000000"/>
      <name val="Times New Roman"/>
    </font>
    <font>
      <sz val="12"/>
      <color rgb="FF000000"/>
      <name val="Times New Roman"/>
    </font>
    <font>
      <b/>
      <sz val="11"/>
      <color rgb="FF000000"/>
      <name val="Calibri"/>
    </font>
    <font>
      <b/>
      <sz val="11"/>
      <color rgb="FFFFFFFF"/>
      <name val="Calibri"/>
    </font>
    <font>
      <b/>
      <sz val="14"/>
      <color rgb="FF000000"/>
      <name val="Calibri"/>
    </font>
    <font>
      <b/>
      <sz val="18"/>
      <color rgb="FF000000"/>
      <name val="Calibri"/>
    </font>
    <font>
      <sz val="12"/>
      <color rgb="FF000000"/>
      <name val="Calibri"/>
    </font>
    <font>
      <sz val="10"/>
      <color rgb="FF000000"/>
      <name val="Calibri"/>
    </font>
    <font>
      <sz val="11"/>
      <color theme="1"/>
      <name val="Aptos Narrow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name val="Aptos Narrow"/>
      <scheme val="minor"/>
    </font>
    <font>
      <sz val="11"/>
      <name val="Aptos Narrow"/>
      <family val="2"/>
      <scheme val="minor"/>
    </font>
    <font>
      <sz val="11"/>
      <name val="Calibri"/>
      <family val="2"/>
      <charset val="1"/>
    </font>
    <font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2060"/>
        <bgColor rgb="FF002060"/>
      </patternFill>
    </fill>
    <fill>
      <patternFill patternType="solid">
        <fgColor rgb="FFDBE9F7"/>
        <bgColor rgb="FFDBE9F7"/>
      </patternFill>
    </fill>
    <fill>
      <patternFill patternType="solid">
        <fgColor rgb="FF002060"/>
        <bgColor rgb="FF000080"/>
      </patternFill>
    </fill>
    <fill>
      <patternFill patternType="solid">
        <fgColor rgb="FFB4C7E7"/>
        <bgColor rgb="FF99CCFF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8" fontId="17" fillId="0" borderId="0"/>
    <xf numFmtId="169" fontId="17" fillId="0" borderId="0"/>
  </cellStyleXfs>
  <cellXfs count="113">
    <xf numFmtId="0" fontId="0" fillId="0" borderId="0" xfId="0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10" xfId="0" applyFont="1" applyBorder="1" applyAlignment="1">
      <alignment horizontal="left" vertical="center"/>
    </xf>
    <xf numFmtId="164" fontId="6" fillId="0" borderId="10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5" fillId="0" borderId="10" xfId="0" applyFont="1" applyBorder="1"/>
    <xf numFmtId="0" fontId="3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165" fontId="6" fillId="0" borderId="10" xfId="0" applyNumberFormat="1" applyFont="1" applyBorder="1" applyAlignment="1">
      <alignment vertical="center" wrapText="1"/>
    </xf>
    <xf numFmtId="165" fontId="6" fillId="0" borderId="10" xfId="0" applyNumberFormat="1" applyFont="1" applyBorder="1" applyAlignment="1">
      <alignment vertical="center"/>
    </xf>
    <xf numFmtId="165" fontId="3" fillId="0" borderId="10" xfId="0" applyNumberFormat="1" applyFont="1" applyBorder="1" applyAlignment="1">
      <alignment vertical="center"/>
    </xf>
    <xf numFmtId="166" fontId="6" fillId="0" borderId="10" xfId="0" applyNumberFormat="1" applyFont="1" applyBorder="1" applyAlignment="1">
      <alignment vertical="center"/>
    </xf>
    <xf numFmtId="4" fontId="7" fillId="0" borderId="0" xfId="0" applyNumberFormat="1" applyFont="1"/>
    <xf numFmtId="167" fontId="5" fillId="0" borderId="0" xfId="0" applyNumberFormat="1" applyFont="1" applyAlignment="1">
      <alignment vertical="center"/>
    </xf>
    <xf numFmtId="0" fontId="8" fillId="0" borderId="0" xfId="0" applyFont="1" applyAlignment="1">
      <alignment horizontal="right"/>
    </xf>
    <xf numFmtId="164" fontId="8" fillId="0" borderId="0" xfId="0" applyNumberFormat="1" applyFont="1"/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wrapText="1"/>
    </xf>
    <xf numFmtId="0" fontId="9" fillId="2" borderId="16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 wrapText="1"/>
    </xf>
    <xf numFmtId="166" fontId="5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3" borderId="10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6" fontId="5" fillId="0" borderId="10" xfId="0" applyNumberFormat="1" applyFont="1" applyBorder="1"/>
    <xf numFmtId="166" fontId="5" fillId="0" borderId="9" xfId="0" applyNumberFormat="1" applyFont="1" applyBorder="1"/>
    <xf numFmtId="0" fontId="9" fillId="2" borderId="10" xfId="0" applyFont="1" applyFill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Alignment="1">
      <alignment vertical="center" wrapText="1"/>
    </xf>
    <xf numFmtId="49" fontId="5" fillId="0" borderId="0" xfId="0" applyNumberFormat="1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0" fillId="0" borderId="17" xfId="0" applyBorder="1" applyAlignment="1">
      <alignment vertical="center"/>
    </xf>
    <xf numFmtId="0" fontId="16" fillId="4" borderId="13" xfId="0" applyFon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168" fontId="17" fillId="0" borderId="17" xfId="1" applyBorder="1" applyAlignment="1">
      <alignment vertical="center"/>
    </xf>
    <xf numFmtId="0" fontId="0" fillId="0" borderId="0" xfId="0" applyAlignment="1">
      <alignment vertical="center"/>
    </xf>
    <xf numFmtId="4" fontId="0" fillId="0" borderId="17" xfId="0" applyNumberFormat="1" applyBorder="1" applyAlignment="1">
      <alignment vertical="center" wrapText="1"/>
    </xf>
    <xf numFmtId="169" fontId="17" fillId="0" borderId="17" xfId="2" applyBorder="1" applyAlignment="1">
      <alignment horizontal="center" vertical="center"/>
    </xf>
    <xf numFmtId="0" fontId="0" fillId="0" borderId="0" xfId="0" applyAlignment="1">
      <alignment wrapText="1"/>
    </xf>
    <xf numFmtId="0" fontId="19" fillId="0" borderId="0" xfId="0" applyFont="1" applyAlignment="1">
      <alignment horizontal="right" wrapText="1"/>
    </xf>
    <xf numFmtId="168" fontId="19" fillId="0" borderId="0" xfId="0" applyNumberFormat="1" applyFont="1"/>
    <xf numFmtId="169" fontId="0" fillId="0" borderId="0" xfId="0" applyNumberFormat="1"/>
    <xf numFmtId="0" fontId="19" fillId="5" borderId="17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19" fillId="5" borderId="21" xfId="0" applyFont="1" applyFill="1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168" fontId="19" fillId="0" borderId="17" xfId="0" applyNumberFormat="1" applyFont="1" applyBorder="1" applyAlignment="1">
      <alignment horizontal="center" vertical="center" wrapText="1"/>
    </xf>
    <xf numFmtId="4" fontId="20" fillId="0" borderId="17" xfId="0" applyNumberFormat="1" applyFont="1" applyBorder="1" applyAlignment="1" applyProtection="1">
      <alignment horizontal="right" vertical="center" wrapText="1"/>
      <protection locked="0"/>
    </xf>
    <xf numFmtId="4" fontId="21" fillId="0" borderId="17" xfId="0" applyNumberFormat="1" applyFont="1" applyBorder="1" applyAlignment="1" applyProtection="1">
      <alignment horizontal="right" vertical="center" wrapText="1"/>
      <protection locked="0"/>
    </xf>
    <xf numFmtId="0" fontId="18" fillId="0" borderId="17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49" fontId="19" fillId="0" borderId="0" xfId="0" applyNumberFormat="1" applyFont="1" applyAlignment="1">
      <alignment horizontal="right" vertical="center" wrapText="1"/>
    </xf>
    <xf numFmtId="168" fontId="19" fillId="0" borderId="0" xfId="0" applyNumberFormat="1" applyFont="1" applyAlignment="1">
      <alignment horizontal="center" vertical="center" wrapText="1"/>
    </xf>
    <xf numFmtId="4" fontId="20" fillId="0" borderId="0" xfId="0" applyNumberFormat="1" applyFont="1" applyAlignment="1" applyProtection="1">
      <alignment horizontal="right" vertical="center" wrapText="1"/>
      <protection locked="0"/>
    </xf>
    <xf numFmtId="49" fontId="0" fillId="0" borderId="0" xfId="0" applyNumberFormat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22" fillId="0" borderId="0" xfId="0" applyNumberFormat="1" applyFont="1" applyAlignment="1" applyProtection="1">
      <alignment horizontal="right" vertical="center" wrapText="1"/>
      <protection locked="0"/>
    </xf>
    <xf numFmtId="0" fontId="3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5" fillId="0" borderId="11" xfId="0" applyFont="1" applyBorder="1" applyAlignment="1">
      <alignment horizontal="left" vertical="center"/>
    </xf>
    <xf numFmtId="0" fontId="2" fillId="0" borderId="11" xfId="0" applyFont="1" applyBorder="1"/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16" fillId="4" borderId="20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2" xfId="0" applyFont="1" applyBorder="1"/>
    <xf numFmtId="0" fontId="16" fillId="4" borderId="18" xfId="0" applyFont="1" applyFill="1" applyBorder="1" applyAlignment="1">
      <alignment horizontal="center" vertical="center" wrapText="1"/>
    </xf>
    <xf numFmtId="0" fontId="16" fillId="4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4" fillId="0" borderId="11" xfId="0" applyFont="1" applyBorder="1"/>
    <xf numFmtId="0" fontId="14" fillId="0" borderId="15" xfId="0" applyFont="1" applyBorder="1"/>
    <xf numFmtId="0" fontId="14" fillId="0" borderId="5" xfId="0" applyFont="1" applyBorder="1"/>
    <xf numFmtId="0" fontId="14" fillId="0" borderId="6" xfId="0" applyFont="1" applyBorder="1"/>
    <xf numFmtId="0" fontId="14" fillId="0" borderId="7" xfId="0" applyFont="1" applyBorder="1"/>
    <xf numFmtId="0" fontId="23" fillId="0" borderId="17" xfId="0" applyFont="1" applyBorder="1" applyAlignment="1">
      <alignment vertical="center"/>
    </xf>
    <xf numFmtId="0" fontId="24" fillId="0" borderId="17" xfId="0" applyFont="1" applyBorder="1" applyAlignment="1">
      <alignment vertical="center" wrapText="1"/>
    </xf>
    <xf numFmtId="0" fontId="23" fillId="0" borderId="17" xfId="0" applyFont="1" applyBorder="1" applyAlignment="1">
      <alignment vertical="center" wrapText="1"/>
    </xf>
    <xf numFmtId="168" fontId="25" fillId="0" borderId="17" xfId="1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/>
    <xf numFmtId="0" fontId="23" fillId="6" borderId="17" xfId="0" applyFont="1" applyFill="1" applyBorder="1" applyAlignment="1">
      <alignment vertical="center"/>
    </xf>
    <xf numFmtId="0" fontId="24" fillId="6" borderId="17" xfId="0" applyFont="1" applyFill="1" applyBorder="1" applyAlignment="1">
      <alignment vertical="center" wrapText="1"/>
    </xf>
    <xf numFmtId="0" fontId="23" fillId="6" borderId="17" xfId="0" applyFont="1" applyFill="1" applyBorder="1" applyAlignment="1">
      <alignment vertical="center" wrapText="1"/>
    </xf>
    <xf numFmtId="168" fontId="25" fillId="6" borderId="17" xfId="1" applyFont="1" applyFill="1" applyBorder="1" applyAlignment="1">
      <alignment vertical="center"/>
    </xf>
    <xf numFmtId="4" fontId="21" fillId="6" borderId="17" xfId="0" applyNumberFormat="1" applyFont="1" applyFill="1" applyBorder="1" applyAlignment="1" applyProtection="1">
      <alignment horizontal="right" vertical="center" wrapText="1"/>
      <protection locked="0"/>
    </xf>
    <xf numFmtId="0" fontId="26" fillId="6" borderId="0" xfId="0" applyFont="1" applyFill="1" applyAlignment="1">
      <alignment vertical="center"/>
    </xf>
    <xf numFmtId="0" fontId="23" fillId="6" borderId="0" xfId="0" applyFont="1" applyFill="1"/>
  </cellXfs>
  <cellStyles count="3">
    <cellStyle name="Excel Built-in Comma 10" xfId="2" xr:uid="{06DE5D30-4646-4DCB-A519-A400C56E1937}"/>
    <cellStyle name="Migliaia 3" xfId="1" xr:uid="{34CB69BD-5920-49E6-A88A-F25C0E629E85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opLeftCell="A13" zoomScaleNormal="100" workbookViewId="0">
      <selection activeCell="I7" sqref="I7:I15"/>
    </sheetView>
  </sheetViews>
  <sheetFormatPr defaultColWidth="12.6640625" defaultRowHeight="15" customHeight="1" x14ac:dyDescent="0.3"/>
  <cols>
    <col min="1" max="1" width="29.109375" customWidth="1"/>
    <col min="2" max="2" width="19.109375" customWidth="1"/>
    <col min="3" max="3" width="21.6640625" customWidth="1"/>
    <col min="4" max="4" width="19.109375" customWidth="1"/>
    <col min="5" max="5" width="14.33203125" customWidth="1"/>
    <col min="6" max="6" width="12.77734375" bestFit="1" customWidth="1"/>
    <col min="7" max="7" width="18.109375" customWidth="1"/>
    <col min="8" max="8" width="17.77734375" customWidth="1"/>
    <col min="9" max="9" width="15.21875" customWidth="1"/>
    <col min="10" max="10" width="18.77734375" customWidth="1"/>
    <col min="11" max="11" width="16.77734375" customWidth="1"/>
    <col min="12" max="12" width="17.33203125" customWidth="1"/>
    <col min="13" max="18" width="17" customWidth="1"/>
    <col min="19" max="26" width="7.77734375" customWidth="1"/>
  </cols>
  <sheetData>
    <row r="1" spans="1:26" ht="14.25" customHeight="1" x14ac:dyDescent="0.3">
      <c r="A1" s="75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7"/>
    </row>
    <row r="2" spans="1:26" ht="30" customHeight="1" x14ac:dyDescent="0.3">
      <c r="A2" s="78" t="s">
        <v>1</v>
      </c>
      <c r="B2" s="80" t="s">
        <v>2</v>
      </c>
      <c r="C2" s="81"/>
      <c r="D2" s="82"/>
      <c r="E2" s="83" t="s">
        <v>3</v>
      </c>
      <c r="F2" s="84"/>
      <c r="G2" s="84"/>
      <c r="H2" s="84"/>
      <c r="I2" s="85"/>
      <c r="J2" s="78" t="s">
        <v>4</v>
      </c>
      <c r="K2" s="78" t="s">
        <v>5</v>
      </c>
      <c r="L2" s="1"/>
      <c r="M2" s="1"/>
      <c r="N2" s="1"/>
      <c r="O2" s="1"/>
      <c r="P2" s="1"/>
      <c r="Q2" s="1"/>
      <c r="R2" s="1"/>
    </row>
    <row r="3" spans="1:26" ht="30" customHeight="1" x14ac:dyDescent="0.3">
      <c r="A3" s="79"/>
      <c r="B3" s="70" t="s">
        <v>6</v>
      </c>
      <c r="C3" s="70" t="s">
        <v>7</v>
      </c>
      <c r="D3" s="70" t="s">
        <v>8</v>
      </c>
      <c r="E3" s="70" t="s">
        <v>9</v>
      </c>
      <c r="F3" s="70" t="s">
        <v>10</v>
      </c>
      <c r="G3" s="70" t="s">
        <v>11</v>
      </c>
      <c r="H3" s="70" t="s">
        <v>12</v>
      </c>
      <c r="I3" s="70" t="s">
        <v>13</v>
      </c>
      <c r="J3" s="79"/>
      <c r="K3" s="79"/>
      <c r="L3" s="2"/>
      <c r="M3" s="2"/>
      <c r="N3" s="2"/>
      <c r="O3" s="2"/>
      <c r="P3" s="2"/>
      <c r="Q3" s="2"/>
      <c r="R3" s="2"/>
    </row>
    <row r="4" spans="1:26" ht="30" customHeight="1" x14ac:dyDescent="0.3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2"/>
      <c r="N4" s="2"/>
      <c r="O4" s="2"/>
      <c r="P4" s="2"/>
      <c r="Q4" s="2"/>
      <c r="R4" s="2"/>
    </row>
    <row r="5" spans="1:26" ht="30" customHeight="1" x14ac:dyDescent="0.3">
      <c r="A5" s="3" t="s">
        <v>14</v>
      </c>
      <c r="B5" s="4">
        <v>13000000</v>
      </c>
      <c r="C5" s="4"/>
      <c r="D5" s="4">
        <f t="shared" ref="D5:D14" si="0">B5+C5</f>
        <v>13000000</v>
      </c>
      <c r="E5" s="4"/>
      <c r="F5" s="4"/>
      <c r="G5" s="4"/>
      <c r="H5" s="4"/>
      <c r="I5" s="4"/>
      <c r="J5" s="4">
        <f t="shared" ref="J5:J14" si="1">D5+I5</f>
        <v>13000000</v>
      </c>
      <c r="K5" s="5">
        <v>2</v>
      </c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0" customHeight="1" x14ac:dyDescent="0.3">
      <c r="A6" s="3" t="s">
        <v>15</v>
      </c>
      <c r="B6" s="4">
        <v>23500000</v>
      </c>
      <c r="C6" s="4">
        <v>40000000</v>
      </c>
      <c r="D6" s="4">
        <f t="shared" si="0"/>
        <v>63500000</v>
      </c>
      <c r="E6" s="4"/>
      <c r="F6" s="4"/>
      <c r="G6" s="4"/>
      <c r="H6" s="4"/>
      <c r="I6" s="4"/>
      <c r="J6" s="4">
        <f t="shared" si="1"/>
        <v>63500000</v>
      </c>
      <c r="K6" s="5">
        <v>5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 customHeight="1" x14ac:dyDescent="0.3">
      <c r="A7" s="6" t="s">
        <v>16</v>
      </c>
      <c r="B7" s="4"/>
      <c r="C7" s="4">
        <v>23812365</v>
      </c>
      <c r="D7" s="4">
        <f t="shared" si="0"/>
        <v>23812365</v>
      </c>
      <c r="E7" s="4"/>
      <c r="F7" s="4"/>
      <c r="G7" s="4"/>
      <c r="H7" s="4"/>
      <c r="I7" s="4"/>
      <c r="J7" s="4">
        <f t="shared" si="1"/>
        <v>23812365</v>
      </c>
      <c r="K7" s="5">
        <v>1</v>
      </c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0" customHeight="1" x14ac:dyDescent="0.3">
      <c r="A8" s="6" t="s">
        <v>17</v>
      </c>
      <c r="B8" s="4">
        <v>1837822.91</v>
      </c>
      <c r="C8" s="4"/>
      <c r="D8" s="4">
        <f t="shared" si="0"/>
        <v>1837822.91</v>
      </c>
      <c r="E8" s="4"/>
      <c r="F8" s="4"/>
      <c r="G8" s="4"/>
      <c r="H8" s="4"/>
      <c r="I8" s="4"/>
      <c r="J8" s="4">
        <f t="shared" si="1"/>
        <v>1837822.91</v>
      </c>
      <c r="K8" s="5">
        <v>14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 customHeight="1" x14ac:dyDescent="0.3">
      <c r="A9" s="6" t="s">
        <v>18</v>
      </c>
      <c r="B9" s="4">
        <v>10500000</v>
      </c>
      <c r="C9" s="4">
        <v>10000000</v>
      </c>
      <c r="D9" s="4">
        <f t="shared" si="0"/>
        <v>20500000</v>
      </c>
      <c r="E9" s="4"/>
      <c r="F9" s="4">
        <v>2000000</v>
      </c>
      <c r="G9" s="4">
        <v>200000</v>
      </c>
      <c r="H9" s="4"/>
      <c r="I9" s="4">
        <v>2200000</v>
      </c>
      <c r="J9" s="4">
        <f t="shared" si="1"/>
        <v>22700000</v>
      </c>
      <c r="K9" s="5">
        <v>3</v>
      </c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customHeight="1" x14ac:dyDescent="0.3">
      <c r="A10" s="6" t="s">
        <v>19</v>
      </c>
      <c r="B10" s="4">
        <v>1590969</v>
      </c>
      <c r="C10" s="4">
        <v>50066367.439999998</v>
      </c>
      <c r="D10" s="4">
        <f t="shared" si="0"/>
        <v>51657336.439999998</v>
      </c>
      <c r="E10" s="4"/>
      <c r="F10" s="4"/>
      <c r="G10" s="4">
        <v>6481665.4100000001</v>
      </c>
      <c r="H10" s="4">
        <v>23255622.149999999</v>
      </c>
      <c r="I10" s="4">
        <v>29737287.559999999</v>
      </c>
      <c r="J10" s="4">
        <f t="shared" si="1"/>
        <v>81394624</v>
      </c>
      <c r="K10" s="5">
        <v>5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0" customHeight="1" x14ac:dyDescent="0.3">
      <c r="A11" s="6" t="s">
        <v>20</v>
      </c>
      <c r="B11" s="4"/>
      <c r="C11" s="4">
        <v>208168153.16</v>
      </c>
      <c r="D11" s="4">
        <f t="shared" si="0"/>
        <v>208168153.16</v>
      </c>
      <c r="E11" s="4">
        <v>199034.4</v>
      </c>
      <c r="F11" s="4"/>
      <c r="G11" s="4">
        <v>13600000</v>
      </c>
      <c r="H11" s="4"/>
      <c r="I11" s="4">
        <v>13799034.4</v>
      </c>
      <c r="J11" s="4">
        <f t="shared" si="1"/>
        <v>221967187.56</v>
      </c>
      <c r="K11" s="5">
        <v>9</v>
      </c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 customHeight="1" x14ac:dyDescent="0.3">
      <c r="A12" s="6" t="s">
        <v>21</v>
      </c>
      <c r="B12" s="4"/>
      <c r="C12" s="4">
        <v>188187635</v>
      </c>
      <c r="D12" s="4">
        <f t="shared" si="0"/>
        <v>188187635</v>
      </c>
      <c r="E12" s="4"/>
      <c r="F12" s="4"/>
      <c r="G12" s="7"/>
      <c r="H12" s="7"/>
      <c r="I12" s="7"/>
      <c r="J12" s="4">
        <f t="shared" si="1"/>
        <v>188187635</v>
      </c>
      <c r="K12" s="5">
        <v>2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0" customHeight="1" x14ac:dyDescent="0.3">
      <c r="A13" s="6" t="s">
        <v>22</v>
      </c>
      <c r="B13" s="4">
        <v>74925131</v>
      </c>
      <c r="C13" s="4"/>
      <c r="D13" s="4">
        <f t="shared" si="0"/>
        <v>74925131</v>
      </c>
      <c r="E13" s="4"/>
      <c r="F13" s="4"/>
      <c r="G13" s="7"/>
      <c r="H13" s="7"/>
      <c r="I13" s="7"/>
      <c r="J13" s="4">
        <f t="shared" si="1"/>
        <v>74925131</v>
      </c>
      <c r="K13" s="5">
        <v>2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30" customHeight="1" x14ac:dyDescent="0.3">
      <c r="A14" s="6" t="s">
        <v>23</v>
      </c>
      <c r="B14" s="4"/>
      <c r="C14" s="4">
        <v>3980847.72</v>
      </c>
      <c r="D14" s="4">
        <f t="shared" si="0"/>
        <v>3980847.72</v>
      </c>
      <c r="E14" s="4"/>
      <c r="F14" s="4"/>
      <c r="G14" s="7"/>
      <c r="H14" s="7"/>
      <c r="I14" s="7"/>
      <c r="J14" s="4">
        <f t="shared" si="1"/>
        <v>3980847.72</v>
      </c>
      <c r="K14" s="5">
        <v>1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30" customHeight="1" x14ac:dyDescent="0.3">
      <c r="A15" s="8" t="s">
        <v>24</v>
      </c>
      <c r="B15" s="9">
        <f t="shared" ref="B15:K15" si="2">SUM(B5:B14)</f>
        <v>125353922.91</v>
      </c>
      <c r="C15" s="9">
        <f t="shared" si="2"/>
        <v>524215368.32000005</v>
      </c>
      <c r="D15" s="9">
        <f t="shared" si="2"/>
        <v>649569291.23000002</v>
      </c>
      <c r="E15" s="9">
        <f t="shared" si="2"/>
        <v>199034.4</v>
      </c>
      <c r="F15" s="9">
        <f t="shared" si="2"/>
        <v>2000000</v>
      </c>
      <c r="G15" s="9">
        <f t="shared" si="2"/>
        <v>20281665.41</v>
      </c>
      <c r="H15" s="9">
        <f t="shared" si="2"/>
        <v>23255622.149999999</v>
      </c>
      <c r="I15" s="9">
        <f t="shared" si="2"/>
        <v>45736321.960000001</v>
      </c>
      <c r="J15" s="9">
        <f t="shared" si="2"/>
        <v>695305613.19000006</v>
      </c>
      <c r="K15" s="10">
        <f t="shared" si="2"/>
        <v>44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 x14ac:dyDescent="0.3">
      <c r="A16" s="6" t="s">
        <v>25</v>
      </c>
      <c r="B16" s="4"/>
      <c r="C16" s="11">
        <v>170000000</v>
      </c>
      <c r="D16" s="11">
        <v>170000000</v>
      </c>
      <c r="E16" s="12"/>
      <c r="F16" s="12"/>
      <c r="G16" s="12"/>
      <c r="H16" s="12"/>
      <c r="I16" s="12"/>
      <c r="J16" s="13">
        <f>D16</f>
        <v>170000000</v>
      </c>
      <c r="K16" s="1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 x14ac:dyDescent="0.3">
      <c r="A17" s="8" t="s">
        <v>26</v>
      </c>
      <c r="B17" s="9">
        <f t="shared" ref="B17:D17" si="3">B15+B16</f>
        <v>125353922.91</v>
      </c>
      <c r="C17" s="13">
        <f t="shared" si="3"/>
        <v>694215368.32000005</v>
      </c>
      <c r="D17" s="13">
        <f t="shared" si="3"/>
        <v>819569291.23000002</v>
      </c>
      <c r="E17" s="13"/>
      <c r="F17" s="13"/>
      <c r="G17" s="12"/>
      <c r="H17" s="12"/>
      <c r="I17" s="12"/>
      <c r="J17" s="13">
        <f>J15+J16</f>
        <v>865305613.19000006</v>
      </c>
      <c r="K17" s="1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0" customHeight="1" x14ac:dyDescent="0.3">
      <c r="A18" s="72" t="s">
        <v>27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0" customHeight="1" x14ac:dyDescent="0.3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.75" customHeight="1" x14ac:dyDescent="0.3">
      <c r="A20" s="2"/>
      <c r="B20" s="15"/>
      <c r="C20" s="15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.75" customHeight="1" x14ac:dyDescent="0.3">
      <c r="A21" s="2"/>
      <c r="B21" s="16"/>
      <c r="C21" s="16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customHeigh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3">
      <c r="I24" s="17"/>
      <c r="J24" s="18"/>
      <c r="K24" s="18"/>
      <c r="L24" s="18"/>
    </row>
    <row r="25" spans="1:26" ht="14.25" customHeight="1" x14ac:dyDescent="0.3"/>
    <row r="26" spans="1:26" ht="14.25" customHeight="1" x14ac:dyDescent="0.3"/>
    <row r="27" spans="1:26" ht="14.25" customHeight="1" x14ac:dyDescent="0.3"/>
    <row r="28" spans="1:26" ht="14.25" customHeight="1" x14ac:dyDescent="0.3"/>
    <row r="29" spans="1:26" ht="14.25" customHeight="1" x14ac:dyDescent="0.3"/>
    <row r="30" spans="1:26" ht="14.25" customHeight="1" x14ac:dyDescent="0.3"/>
    <row r="31" spans="1:26" ht="14.25" customHeight="1" x14ac:dyDescent="0.3"/>
    <row r="32" spans="1:2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5">
    <mergeCell ref="H3:H4"/>
    <mergeCell ref="I3:I4"/>
    <mergeCell ref="A18:K19"/>
    <mergeCell ref="A1:K1"/>
    <mergeCell ref="A2:A4"/>
    <mergeCell ref="B2:D2"/>
    <mergeCell ref="E2:I2"/>
    <mergeCell ref="J2:J4"/>
    <mergeCell ref="K2:K4"/>
    <mergeCell ref="B3:B4"/>
    <mergeCell ref="C3:C4"/>
    <mergeCell ref="D3:D4"/>
    <mergeCell ref="E3:E4"/>
    <mergeCell ref="F3:F4"/>
    <mergeCell ref="G3:G4"/>
  </mergeCells>
  <pageMargins left="0.70000000000000007" right="0.70000000000000007" top="1.1437007874015745" bottom="1.1437007874015745" header="0" footer="0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1000"/>
  <sheetViews>
    <sheetView zoomScale="55" zoomScaleNormal="55" workbookViewId="0">
      <pane ySplit="3" topLeftCell="A4" activePane="bottomLeft" state="frozen"/>
      <selection pane="bottomLeft" activeCell="A8" sqref="A8:XFD8"/>
    </sheetView>
  </sheetViews>
  <sheetFormatPr defaultColWidth="12.6640625" defaultRowHeight="15" customHeight="1" x14ac:dyDescent="0.3"/>
  <cols>
    <col min="1" max="1" width="21" customWidth="1"/>
    <col min="2" max="2" width="45.44140625" customWidth="1"/>
    <col min="3" max="3" width="18.33203125" customWidth="1"/>
    <col min="4" max="4" width="25.33203125" customWidth="1"/>
    <col min="5" max="5" width="14.109375" customWidth="1"/>
    <col min="6" max="6" width="53.6640625" customWidth="1"/>
    <col min="7" max="7" width="21.33203125" customWidth="1"/>
    <col min="8" max="8" width="22.21875" customWidth="1"/>
    <col min="9" max="9" width="21.21875" customWidth="1"/>
    <col min="10" max="10" width="30.77734375" customWidth="1"/>
    <col min="11" max="11" width="27.88671875" customWidth="1"/>
    <col min="12" max="12" width="26.33203125" customWidth="1"/>
    <col min="13" max="13" width="27.5546875" customWidth="1"/>
    <col min="14" max="14" width="17" customWidth="1"/>
    <col min="15" max="15" width="21.77734375" bestFit="1" customWidth="1"/>
    <col min="16" max="26" width="7.77734375" customWidth="1"/>
  </cols>
  <sheetData>
    <row r="1" spans="1:1024" ht="63" customHeight="1" x14ac:dyDescent="0.3">
      <c r="A1" s="87" t="s">
        <v>28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024" ht="15" customHeight="1" x14ac:dyDescent="0.3">
      <c r="A2" s="89" t="s">
        <v>29</v>
      </c>
      <c r="B2" s="89" t="s">
        <v>30</v>
      </c>
      <c r="C2" s="89" t="s">
        <v>31</v>
      </c>
      <c r="D2" s="89" t="s">
        <v>32</v>
      </c>
      <c r="E2" s="89" t="s">
        <v>33</v>
      </c>
      <c r="F2" s="89" t="s">
        <v>34</v>
      </c>
      <c r="G2" s="89" t="s">
        <v>35</v>
      </c>
      <c r="H2" s="89" t="s">
        <v>36</v>
      </c>
      <c r="I2" s="90" t="s">
        <v>37</v>
      </c>
      <c r="J2" s="86" t="s">
        <v>38</v>
      </c>
      <c r="K2" s="86"/>
      <c r="L2" s="86" t="s">
        <v>39</v>
      </c>
      <c r="M2" s="86"/>
      <c r="N2" s="86" t="s">
        <v>40</v>
      </c>
      <c r="O2" s="86"/>
    </row>
    <row r="3" spans="1:1024" ht="28.8" x14ac:dyDescent="0.3">
      <c r="A3" s="89"/>
      <c r="B3" s="89"/>
      <c r="C3" s="89"/>
      <c r="D3" s="89"/>
      <c r="E3" s="89"/>
      <c r="F3" s="89"/>
      <c r="G3" s="89"/>
      <c r="H3" s="89"/>
      <c r="I3" s="90"/>
      <c r="J3" s="44" t="s">
        <v>41</v>
      </c>
      <c r="K3" s="44" t="s">
        <v>42</v>
      </c>
      <c r="L3" s="44" t="s">
        <v>41</v>
      </c>
      <c r="M3" s="44" t="s">
        <v>42</v>
      </c>
      <c r="N3" s="44" t="s">
        <v>41</v>
      </c>
      <c r="O3" s="44" t="s">
        <v>42</v>
      </c>
    </row>
    <row r="4" spans="1:1024" ht="40.5" customHeight="1" x14ac:dyDescent="0.3">
      <c r="A4" s="43" t="s">
        <v>43</v>
      </c>
      <c r="B4" s="45" t="s">
        <v>44</v>
      </c>
      <c r="C4" s="45" t="s">
        <v>45</v>
      </c>
      <c r="D4" s="45" t="s">
        <v>46</v>
      </c>
      <c r="E4" s="43" t="s">
        <v>47</v>
      </c>
      <c r="F4" s="45" t="s">
        <v>48</v>
      </c>
      <c r="G4" s="46">
        <v>140491314</v>
      </c>
      <c r="H4" s="46">
        <v>140491314</v>
      </c>
      <c r="I4" s="46">
        <v>0</v>
      </c>
      <c r="J4" s="43" t="s">
        <v>49</v>
      </c>
      <c r="K4" s="43" t="s">
        <v>50</v>
      </c>
      <c r="L4" s="43" t="s">
        <v>49</v>
      </c>
      <c r="M4" s="43" t="s">
        <v>51</v>
      </c>
      <c r="N4" s="43" t="s">
        <v>49</v>
      </c>
      <c r="O4" s="43" t="s">
        <v>52</v>
      </c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  <c r="IW4" s="47"/>
      <c r="IX4" s="47"/>
      <c r="IY4" s="47"/>
      <c r="IZ4" s="47"/>
      <c r="JA4" s="47"/>
      <c r="JB4" s="47"/>
      <c r="JC4" s="47"/>
      <c r="JD4" s="47"/>
      <c r="JE4" s="47"/>
      <c r="JF4" s="47"/>
      <c r="JG4" s="47"/>
      <c r="JH4" s="47"/>
      <c r="JI4" s="47"/>
      <c r="JJ4" s="47"/>
      <c r="JK4" s="47"/>
      <c r="JL4" s="47"/>
      <c r="JM4" s="47"/>
      <c r="JN4" s="47"/>
      <c r="JO4" s="47"/>
      <c r="JP4" s="47"/>
      <c r="JQ4" s="47"/>
      <c r="JR4" s="47"/>
      <c r="JS4" s="47"/>
      <c r="JT4" s="47"/>
      <c r="JU4" s="47"/>
      <c r="JV4" s="47"/>
      <c r="JW4" s="47"/>
      <c r="JX4" s="47"/>
      <c r="JY4" s="47"/>
      <c r="JZ4" s="47"/>
      <c r="KA4" s="47"/>
      <c r="KB4" s="47"/>
      <c r="KC4" s="47"/>
      <c r="KD4" s="47"/>
      <c r="KE4" s="47"/>
      <c r="KF4" s="47"/>
      <c r="KG4" s="47"/>
      <c r="KH4" s="47"/>
      <c r="KI4" s="47"/>
      <c r="KJ4" s="47"/>
      <c r="KK4" s="47"/>
      <c r="KL4" s="47"/>
      <c r="KM4" s="47"/>
      <c r="KN4" s="47"/>
      <c r="KO4" s="47"/>
      <c r="KP4" s="47"/>
      <c r="KQ4" s="47"/>
      <c r="KR4" s="47"/>
      <c r="KS4" s="47"/>
      <c r="KT4" s="47"/>
      <c r="KU4" s="47"/>
      <c r="KV4" s="47"/>
      <c r="KW4" s="47"/>
      <c r="KX4" s="47"/>
      <c r="KY4" s="47"/>
      <c r="KZ4" s="47"/>
      <c r="LA4" s="47"/>
      <c r="LB4" s="47"/>
      <c r="LC4" s="47"/>
      <c r="LD4" s="47"/>
      <c r="LE4" s="47"/>
      <c r="LF4" s="47"/>
      <c r="LG4" s="47"/>
      <c r="LH4" s="47"/>
      <c r="LI4" s="47"/>
      <c r="LJ4" s="47"/>
      <c r="LK4" s="47"/>
      <c r="LL4" s="47"/>
      <c r="LM4" s="47"/>
      <c r="LN4" s="47"/>
      <c r="LO4" s="47"/>
      <c r="LP4" s="47"/>
      <c r="LQ4" s="47"/>
      <c r="LR4" s="47"/>
      <c r="LS4" s="47"/>
      <c r="LT4" s="47"/>
      <c r="LU4" s="47"/>
      <c r="LV4" s="47"/>
      <c r="LW4" s="47"/>
      <c r="LX4" s="47"/>
      <c r="LY4" s="47"/>
      <c r="LZ4" s="47"/>
      <c r="MA4" s="47"/>
      <c r="MB4" s="47"/>
      <c r="MC4" s="47"/>
      <c r="MD4" s="47"/>
      <c r="ME4" s="47"/>
      <c r="MF4" s="47"/>
      <c r="MG4" s="47"/>
      <c r="MH4" s="47"/>
      <c r="MI4" s="47"/>
      <c r="MJ4" s="47"/>
      <c r="MK4" s="47"/>
      <c r="ML4" s="47"/>
      <c r="MM4" s="47"/>
      <c r="MN4" s="47"/>
      <c r="MO4" s="47"/>
      <c r="MP4" s="47"/>
      <c r="MQ4" s="47"/>
      <c r="MR4" s="47"/>
      <c r="MS4" s="47"/>
      <c r="MT4" s="47"/>
      <c r="MU4" s="47"/>
      <c r="MV4" s="47"/>
      <c r="MW4" s="47"/>
      <c r="MX4" s="47"/>
      <c r="MY4" s="47"/>
      <c r="MZ4" s="47"/>
      <c r="NA4" s="47"/>
      <c r="NB4" s="47"/>
      <c r="NC4" s="47"/>
      <c r="ND4" s="47"/>
      <c r="NE4" s="47"/>
      <c r="NF4" s="47"/>
      <c r="NG4" s="47"/>
      <c r="NH4" s="47"/>
      <c r="NI4" s="47"/>
      <c r="NJ4" s="47"/>
      <c r="NK4" s="47"/>
      <c r="NL4" s="47"/>
      <c r="NM4" s="47"/>
      <c r="NN4" s="47"/>
      <c r="NO4" s="47"/>
      <c r="NP4" s="47"/>
      <c r="NQ4" s="47"/>
      <c r="NR4" s="47"/>
      <c r="NS4" s="47"/>
      <c r="NT4" s="47"/>
      <c r="NU4" s="47"/>
      <c r="NV4" s="47"/>
      <c r="NW4" s="47"/>
      <c r="NX4" s="47"/>
      <c r="NY4" s="47"/>
      <c r="NZ4" s="47"/>
      <c r="OA4" s="47"/>
      <c r="OB4" s="47"/>
      <c r="OC4" s="47"/>
      <c r="OD4" s="47"/>
      <c r="OE4" s="47"/>
      <c r="OF4" s="47"/>
      <c r="OG4" s="47"/>
      <c r="OH4" s="47"/>
      <c r="OI4" s="47"/>
      <c r="OJ4" s="47"/>
      <c r="OK4" s="47"/>
      <c r="OL4" s="47"/>
      <c r="OM4" s="47"/>
      <c r="ON4" s="47"/>
      <c r="OO4" s="47"/>
      <c r="OP4" s="47"/>
      <c r="OQ4" s="47"/>
      <c r="OR4" s="47"/>
      <c r="OS4" s="47"/>
      <c r="OT4" s="47"/>
      <c r="OU4" s="47"/>
      <c r="OV4" s="47"/>
      <c r="OW4" s="47"/>
      <c r="OX4" s="47"/>
      <c r="OY4" s="47"/>
      <c r="OZ4" s="47"/>
      <c r="PA4" s="47"/>
      <c r="PB4" s="47"/>
      <c r="PC4" s="47"/>
      <c r="PD4" s="47"/>
      <c r="PE4" s="47"/>
      <c r="PF4" s="47"/>
      <c r="PG4" s="47"/>
      <c r="PH4" s="47"/>
      <c r="PI4" s="47"/>
      <c r="PJ4" s="47"/>
      <c r="PK4" s="47"/>
      <c r="PL4" s="47"/>
      <c r="PM4" s="47"/>
      <c r="PN4" s="47"/>
      <c r="PO4" s="47"/>
      <c r="PP4" s="47"/>
      <c r="PQ4" s="47"/>
      <c r="PR4" s="47"/>
      <c r="PS4" s="47"/>
      <c r="PT4" s="47"/>
      <c r="PU4" s="47"/>
      <c r="PV4" s="47"/>
      <c r="PW4" s="47"/>
      <c r="PX4" s="47"/>
      <c r="PY4" s="47"/>
      <c r="PZ4" s="47"/>
      <c r="QA4" s="47"/>
      <c r="QB4" s="47"/>
      <c r="QC4" s="47"/>
      <c r="QD4" s="47"/>
      <c r="QE4" s="47"/>
      <c r="QF4" s="47"/>
      <c r="QG4" s="47"/>
      <c r="QH4" s="47"/>
      <c r="QI4" s="47"/>
      <c r="QJ4" s="47"/>
      <c r="QK4" s="47"/>
      <c r="QL4" s="47"/>
      <c r="QM4" s="47"/>
      <c r="QN4" s="47"/>
      <c r="QO4" s="47"/>
      <c r="QP4" s="47"/>
      <c r="QQ4" s="47"/>
      <c r="QR4" s="47"/>
      <c r="QS4" s="47"/>
      <c r="QT4" s="47"/>
      <c r="QU4" s="47"/>
      <c r="QV4" s="47"/>
      <c r="QW4" s="47"/>
      <c r="QX4" s="47"/>
      <c r="QY4" s="47"/>
      <c r="QZ4" s="47"/>
      <c r="RA4" s="47"/>
      <c r="RB4" s="47"/>
      <c r="RC4" s="47"/>
      <c r="RD4" s="47"/>
      <c r="RE4" s="47"/>
      <c r="RF4" s="47"/>
      <c r="RG4" s="47"/>
      <c r="RH4" s="47"/>
      <c r="RI4" s="47"/>
      <c r="RJ4" s="47"/>
      <c r="RK4" s="47"/>
      <c r="RL4" s="47"/>
      <c r="RM4" s="47"/>
      <c r="RN4" s="47"/>
      <c r="RO4" s="47"/>
      <c r="RP4" s="47"/>
      <c r="RQ4" s="47"/>
      <c r="RR4" s="47"/>
      <c r="RS4" s="47"/>
      <c r="RT4" s="47"/>
      <c r="RU4" s="47"/>
      <c r="RV4" s="47"/>
      <c r="RW4" s="47"/>
      <c r="RX4" s="47"/>
      <c r="RY4" s="47"/>
      <c r="RZ4" s="47"/>
      <c r="SA4" s="47"/>
      <c r="SB4" s="47"/>
      <c r="SC4" s="47"/>
      <c r="SD4" s="47"/>
      <c r="SE4" s="47"/>
      <c r="SF4" s="47"/>
      <c r="SG4" s="47"/>
      <c r="SH4" s="47"/>
      <c r="SI4" s="47"/>
      <c r="SJ4" s="47"/>
      <c r="SK4" s="47"/>
      <c r="SL4" s="47"/>
      <c r="SM4" s="47"/>
      <c r="SN4" s="47"/>
      <c r="SO4" s="47"/>
      <c r="SP4" s="47"/>
      <c r="SQ4" s="47"/>
      <c r="SR4" s="47"/>
      <c r="SS4" s="47"/>
      <c r="ST4" s="47"/>
      <c r="SU4" s="47"/>
      <c r="SV4" s="47"/>
      <c r="SW4" s="47"/>
      <c r="SX4" s="47"/>
      <c r="SY4" s="47"/>
      <c r="SZ4" s="47"/>
      <c r="TA4" s="47"/>
      <c r="TB4" s="47"/>
      <c r="TC4" s="47"/>
      <c r="TD4" s="47"/>
      <c r="TE4" s="47"/>
      <c r="TF4" s="47"/>
      <c r="TG4" s="47"/>
      <c r="TH4" s="47"/>
      <c r="TI4" s="47"/>
      <c r="TJ4" s="47"/>
      <c r="TK4" s="47"/>
      <c r="TL4" s="47"/>
      <c r="TM4" s="47"/>
      <c r="TN4" s="47"/>
      <c r="TO4" s="47"/>
      <c r="TP4" s="47"/>
      <c r="TQ4" s="47"/>
      <c r="TR4" s="47"/>
      <c r="TS4" s="47"/>
      <c r="TT4" s="47"/>
      <c r="TU4" s="47"/>
      <c r="TV4" s="47"/>
      <c r="TW4" s="47"/>
      <c r="TX4" s="47"/>
      <c r="TY4" s="47"/>
      <c r="TZ4" s="47"/>
      <c r="UA4" s="47"/>
      <c r="UB4" s="47"/>
      <c r="UC4" s="47"/>
      <c r="UD4" s="47"/>
      <c r="UE4" s="47"/>
      <c r="UF4" s="47"/>
      <c r="UG4" s="47"/>
      <c r="UH4" s="47"/>
      <c r="UI4" s="47"/>
      <c r="UJ4" s="47"/>
      <c r="UK4" s="47"/>
      <c r="UL4" s="47"/>
      <c r="UM4" s="47"/>
      <c r="UN4" s="47"/>
      <c r="UO4" s="47"/>
      <c r="UP4" s="47"/>
      <c r="UQ4" s="47"/>
      <c r="UR4" s="47"/>
      <c r="US4" s="47"/>
      <c r="UT4" s="47"/>
      <c r="UU4" s="47"/>
      <c r="UV4" s="47"/>
      <c r="UW4" s="47"/>
      <c r="UX4" s="47"/>
      <c r="UY4" s="47"/>
      <c r="UZ4" s="47"/>
      <c r="VA4" s="47"/>
      <c r="VB4" s="47"/>
      <c r="VC4" s="47"/>
      <c r="VD4" s="47"/>
      <c r="VE4" s="47"/>
      <c r="VF4" s="47"/>
      <c r="VG4" s="47"/>
      <c r="VH4" s="47"/>
      <c r="VI4" s="47"/>
      <c r="VJ4" s="47"/>
      <c r="VK4" s="47"/>
      <c r="VL4" s="47"/>
      <c r="VM4" s="47"/>
      <c r="VN4" s="47"/>
      <c r="VO4" s="47"/>
      <c r="VP4" s="47"/>
      <c r="VQ4" s="47"/>
      <c r="VR4" s="47"/>
      <c r="VS4" s="47"/>
      <c r="VT4" s="47"/>
      <c r="VU4" s="47"/>
      <c r="VV4" s="47"/>
      <c r="VW4" s="47"/>
      <c r="VX4" s="47"/>
      <c r="VY4" s="47"/>
      <c r="VZ4" s="47"/>
      <c r="WA4" s="47"/>
      <c r="WB4" s="47"/>
      <c r="WC4" s="47"/>
      <c r="WD4" s="47"/>
      <c r="WE4" s="47"/>
      <c r="WF4" s="47"/>
      <c r="WG4" s="47"/>
      <c r="WH4" s="47"/>
      <c r="WI4" s="47"/>
      <c r="WJ4" s="47"/>
      <c r="WK4" s="47"/>
      <c r="WL4" s="47"/>
      <c r="WM4" s="47"/>
      <c r="WN4" s="47"/>
      <c r="WO4" s="47"/>
      <c r="WP4" s="47"/>
      <c r="WQ4" s="47"/>
      <c r="WR4" s="47"/>
      <c r="WS4" s="47"/>
      <c r="WT4" s="47"/>
      <c r="WU4" s="47"/>
      <c r="WV4" s="47"/>
      <c r="WW4" s="47"/>
      <c r="WX4" s="47"/>
      <c r="WY4" s="47"/>
      <c r="WZ4" s="47"/>
      <c r="XA4" s="47"/>
      <c r="XB4" s="47"/>
      <c r="XC4" s="47"/>
      <c r="XD4" s="47"/>
      <c r="XE4" s="47"/>
      <c r="XF4" s="47"/>
      <c r="XG4" s="47"/>
      <c r="XH4" s="47"/>
      <c r="XI4" s="47"/>
      <c r="XJ4" s="47"/>
      <c r="XK4" s="47"/>
      <c r="XL4" s="47"/>
      <c r="XM4" s="47"/>
      <c r="XN4" s="47"/>
      <c r="XO4" s="47"/>
      <c r="XP4" s="47"/>
      <c r="XQ4" s="47"/>
      <c r="XR4" s="47"/>
      <c r="XS4" s="47"/>
      <c r="XT4" s="47"/>
      <c r="XU4" s="47"/>
      <c r="XV4" s="47"/>
      <c r="XW4" s="47"/>
      <c r="XX4" s="47"/>
      <c r="XY4" s="47"/>
      <c r="XZ4" s="47"/>
      <c r="YA4" s="47"/>
      <c r="YB4" s="47"/>
      <c r="YC4" s="47"/>
      <c r="YD4" s="47"/>
      <c r="YE4" s="47"/>
      <c r="YF4" s="47"/>
      <c r="YG4" s="47"/>
      <c r="YH4" s="47"/>
      <c r="YI4" s="47"/>
      <c r="YJ4" s="47"/>
      <c r="YK4" s="47"/>
      <c r="YL4" s="47"/>
      <c r="YM4" s="47"/>
      <c r="YN4" s="47"/>
      <c r="YO4" s="47"/>
      <c r="YP4" s="47"/>
      <c r="YQ4" s="47"/>
      <c r="YR4" s="47"/>
      <c r="YS4" s="47"/>
      <c r="YT4" s="47"/>
      <c r="YU4" s="47"/>
      <c r="YV4" s="47"/>
      <c r="YW4" s="47"/>
      <c r="YX4" s="47"/>
      <c r="YY4" s="47"/>
      <c r="YZ4" s="47"/>
      <c r="ZA4" s="47"/>
      <c r="ZB4" s="47"/>
      <c r="ZC4" s="47"/>
      <c r="ZD4" s="47"/>
      <c r="ZE4" s="47"/>
      <c r="ZF4" s="47"/>
      <c r="ZG4" s="47"/>
      <c r="ZH4" s="47"/>
      <c r="ZI4" s="47"/>
      <c r="ZJ4" s="47"/>
      <c r="ZK4" s="47"/>
      <c r="ZL4" s="47"/>
      <c r="ZM4" s="47"/>
      <c r="ZN4" s="47"/>
      <c r="ZO4" s="47"/>
      <c r="ZP4" s="47"/>
      <c r="ZQ4" s="47"/>
      <c r="ZR4" s="47"/>
      <c r="ZS4" s="47"/>
      <c r="ZT4" s="47"/>
      <c r="ZU4" s="47"/>
      <c r="ZV4" s="47"/>
      <c r="ZW4" s="47"/>
      <c r="ZX4" s="47"/>
      <c r="ZY4" s="47"/>
      <c r="ZZ4" s="47"/>
      <c r="AAA4" s="47"/>
      <c r="AAB4" s="47"/>
      <c r="AAC4" s="47"/>
      <c r="AAD4" s="47"/>
      <c r="AAE4" s="47"/>
      <c r="AAF4" s="47"/>
      <c r="AAG4" s="47"/>
      <c r="AAH4" s="47"/>
      <c r="AAI4" s="47"/>
      <c r="AAJ4" s="47"/>
      <c r="AAK4" s="47"/>
      <c r="AAL4" s="47"/>
      <c r="AAM4" s="47"/>
      <c r="AAN4" s="47"/>
      <c r="AAO4" s="47"/>
      <c r="AAP4" s="47"/>
      <c r="AAQ4" s="47"/>
      <c r="AAR4" s="47"/>
      <c r="AAS4" s="47"/>
      <c r="AAT4" s="47"/>
      <c r="AAU4" s="47"/>
      <c r="AAV4" s="47"/>
      <c r="AAW4" s="47"/>
      <c r="AAX4" s="47"/>
      <c r="AAY4" s="47"/>
      <c r="AAZ4" s="47"/>
      <c r="ABA4" s="47"/>
      <c r="ABB4" s="47"/>
      <c r="ABC4" s="47"/>
      <c r="ABD4" s="47"/>
      <c r="ABE4" s="47"/>
      <c r="ABF4" s="47"/>
      <c r="ABG4" s="47"/>
      <c r="ABH4" s="47"/>
      <c r="ABI4" s="47"/>
      <c r="ABJ4" s="47"/>
      <c r="ABK4" s="47"/>
      <c r="ABL4" s="47"/>
      <c r="ABM4" s="47"/>
      <c r="ABN4" s="47"/>
      <c r="ABO4" s="47"/>
      <c r="ABP4" s="47"/>
      <c r="ABQ4" s="47"/>
      <c r="ABR4" s="47"/>
      <c r="ABS4" s="47"/>
      <c r="ABT4" s="47"/>
      <c r="ABU4" s="47"/>
      <c r="ABV4" s="47"/>
      <c r="ABW4" s="47"/>
      <c r="ABX4" s="47"/>
      <c r="ABY4" s="47"/>
      <c r="ABZ4" s="47"/>
      <c r="ACA4" s="47"/>
      <c r="ACB4" s="47"/>
      <c r="ACC4" s="47"/>
      <c r="ACD4" s="47"/>
      <c r="ACE4" s="47"/>
      <c r="ACF4" s="47"/>
      <c r="ACG4" s="47"/>
      <c r="ACH4" s="47"/>
      <c r="ACI4" s="47"/>
      <c r="ACJ4" s="47"/>
      <c r="ACK4" s="47"/>
      <c r="ACL4" s="47"/>
      <c r="ACM4" s="47"/>
      <c r="ACN4" s="47"/>
      <c r="ACO4" s="47"/>
      <c r="ACP4" s="47"/>
      <c r="ACQ4" s="47"/>
      <c r="ACR4" s="47"/>
      <c r="ACS4" s="47"/>
      <c r="ACT4" s="47"/>
      <c r="ACU4" s="47"/>
      <c r="ACV4" s="47"/>
      <c r="ACW4" s="47"/>
      <c r="ACX4" s="47"/>
      <c r="ACY4" s="47"/>
      <c r="ACZ4" s="47"/>
      <c r="ADA4" s="47"/>
      <c r="ADB4" s="47"/>
      <c r="ADC4" s="47"/>
      <c r="ADD4" s="47"/>
      <c r="ADE4" s="47"/>
      <c r="ADF4" s="47"/>
      <c r="ADG4" s="47"/>
      <c r="ADH4" s="47"/>
      <c r="ADI4" s="47"/>
      <c r="ADJ4" s="47"/>
      <c r="ADK4" s="47"/>
      <c r="ADL4" s="47"/>
      <c r="ADM4" s="47"/>
      <c r="ADN4" s="47"/>
      <c r="ADO4" s="47"/>
      <c r="ADP4" s="47"/>
      <c r="ADQ4" s="47"/>
      <c r="ADR4" s="47"/>
      <c r="ADS4" s="47"/>
      <c r="ADT4" s="47"/>
      <c r="ADU4" s="47"/>
      <c r="ADV4" s="47"/>
      <c r="ADW4" s="47"/>
      <c r="ADX4" s="47"/>
      <c r="ADY4" s="47"/>
      <c r="ADZ4" s="47"/>
      <c r="AEA4" s="47"/>
      <c r="AEB4" s="47"/>
      <c r="AEC4" s="47"/>
      <c r="AED4" s="47"/>
      <c r="AEE4" s="47"/>
      <c r="AEF4" s="47"/>
      <c r="AEG4" s="47"/>
      <c r="AEH4" s="47"/>
      <c r="AEI4" s="47"/>
      <c r="AEJ4" s="47"/>
      <c r="AEK4" s="47"/>
      <c r="AEL4" s="47"/>
      <c r="AEM4" s="47"/>
      <c r="AEN4" s="47"/>
      <c r="AEO4" s="47"/>
      <c r="AEP4" s="47"/>
      <c r="AEQ4" s="47"/>
      <c r="AER4" s="47"/>
      <c r="AES4" s="47"/>
      <c r="AET4" s="47"/>
      <c r="AEU4" s="47"/>
      <c r="AEV4" s="47"/>
      <c r="AEW4" s="47"/>
      <c r="AEX4" s="47"/>
      <c r="AEY4" s="47"/>
      <c r="AEZ4" s="47"/>
      <c r="AFA4" s="47"/>
      <c r="AFB4" s="47"/>
      <c r="AFC4" s="47"/>
      <c r="AFD4" s="47"/>
      <c r="AFE4" s="47"/>
      <c r="AFF4" s="47"/>
      <c r="AFG4" s="47"/>
      <c r="AFH4" s="47"/>
      <c r="AFI4" s="47"/>
      <c r="AFJ4" s="47"/>
      <c r="AFK4" s="47"/>
      <c r="AFL4" s="47"/>
      <c r="AFM4" s="47"/>
      <c r="AFN4" s="47"/>
      <c r="AFO4" s="47"/>
      <c r="AFP4" s="47"/>
      <c r="AFQ4" s="47"/>
      <c r="AFR4" s="47"/>
      <c r="AFS4" s="47"/>
      <c r="AFT4" s="47"/>
      <c r="AFU4" s="47"/>
      <c r="AFV4" s="47"/>
      <c r="AFW4" s="47"/>
      <c r="AFX4" s="47"/>
      <c r="AFY4" s="47"/>
      <c r="AFZ4" s="47"/>
      <c r="AGA4" s="47"/>
      <c r="AGB4" s="47"/>
      <c r="AGC4" s="47"/>
      <c r="AGD4" s="47"/>
      <c r="AGE4" s="47"/>
      <c r="AGF4" s="47"/>
      <c r="AGG4" s="47"/>
      <c r="AGH4" s="47"/>
      <c r="AGI4" s="47"/>
      <c r="AGJ4" s="47"/>
      <c r="AGK4" s="47"/>
      <c r="AGL4" s="47"/>
      <c r="AGM4" s="47"/>
      <c r="AGN4" s="47"/>
      <c r="AGO4" s="47"/>
      <c r="AGP4" s="47"/>
      <c r="AGQ4" s="47"/>
      <c r="AGR4" s="47"/>
      <c r="AGS4" s="47"/>
      <c r="AGT4" s="47"/>
      <c r="AGU4" s="47"/>
      <c r="AGV4" s="47"/>
      <c r="AGW4" s="47"/>
      <c r="AGX4" s="47"/>
      <c r="AGY4" s="47"/>
      <c r="AGZ4" s="47"/>
      <c r="AHA4" s="47"/>
      <c r="AHB4" s="47"/>
      <c r="AHC4" s="47"/>
      <c r="AHD4" s="47"/>
      <c r="AHE4" s="47"/>
      <c r="AHF4" s="47"/>
      <c r="AHG4" s="47"/>
      <c r="AHH4" s="47"/>
      <c r="AHI4" s="47"/>
      <c r="AHJ4" s="47"/>
      <c r="AHK4" s="47"/>
      <c r="AHL4" s="47"/>
      <c r="AHM4" s="47"/>
      <c r="AHN4" s="47"/>
      <c r="AHO4" s="47"/>
      <c r="AHP4" s="47"/>
      <c r="AHQ4" s="47"/>
      <c r="AHR4" s="47"/>
      <c r="AHS4" s="47"/>
      <c r="AHT4" s="47"/>
      <c r="AHU4" s="47"/>
      <c r="AHV4" s="47"/>
      <c r="AHW4" s="47"/>
      <c r="AHX4" s="47"/>
      <c r="AHY4" s="47"/>
      <c r="AHZ4" s="47"/>
      <c r="AIA4" s="47"/>
      <c r="AIB4" s="47"/>
      <c r="AIC4" s="47"/>
      <c r="AID4" s="47"/>
      <c r="AIE4" s="47"/>
      <c r="AIF4" s="47"/>
      <c r="AIG4" s="47"/>
      <c r="AIH4" s="47"/>
      <c r="AII4" s="47"/>
      <c r="AIJ4" s="47"/>
      <c r="AIK4" s="47"/>
      <c r="AIL4" s="47"/>
      <c r="AIM4" s="47"/>
      <c r="AIN4" s="47"/>
      <c r="AIO4" s="47"/>
      <c r="AIP4" s="47"/>
      <c r="AIQ4" s="47"/>
      <c r="AIR4" s="47"/>
      <c r="AIS4" s="47"/>
      <c r="AIT4" s="47"/>
      <c r="AIU4" s="47"/>
      <c r="AIV4" s="47"/>
      <c r="AIW4" s="47"/>
      <c r="AIX4" s="47"/>
      <c r="AIY4" s="47"/>
      <c r="AIZ4" s="47"/>
      <c r="AJA4" s="47"/>
      <c r="AJB4" s="47"/>
      <c r="AJC4" s="47"/>
      <c r="AJD4" s="47"/>
      <c r="AJE4" s="47"/>
      <c r="AJF4" s="47"/>
      <c r="AJG4" s="47"/>
      <c r="AJH4" s="47"/>
      <c r="AJI4" s="47"/>
      <c r="AJJ4" s="47"/>
      <c r="AJK4" s="47"/>
      <c r="AJL4" s="47"/>
      <c r="AJM4" s="47"/>
      <c r="AJN4" s="47"/>
      <c r="AJO4" s="47"/>
      <c r="AJP4" s="47"/>
      <c r="AJQ4" s="47"/>
      <c r="AJR4" s="47"/>
      <c r="AJS4" s="47"/>
      <c r="AJT4" s="47"/>
      <c r="AJU4" s="47"/>
      <c r="AJV4" s="47"/>
      <c r="AJW4" s="47"/>
      <c r="AJX4" s="47"/>
      <c r="AJY4" s="47"/>
      <c r="AJZ4" s="47"/>
      <c r="AKA4" s="47"/>
      <c r="AKB4" s="47"/>
      <c r="AKC4" s="47"/>
      <c r="AKD4" s="47"/>
      <c r="AKE4" s="47"/>
      <c r="AKF4" s="47"/>
      <c r="AKG4" s="47"/>
      <c r="AKH4" s="47"/>
      <c r="AKI4" s="47"/>
      <c r="AKJ4" s="47"/>
      <c r="AKK4" s="47"/>
      <c r="AKL4" s="47"/>
      <c r="AKM4" s="47"/>
      <c r="AKN4" s="47"/>
      <c r="AKO4" s="47"/>
      <c r="AKP4" s="47"/>
      <c r="AKQ4" s="47"/>
      <c r="AKR4" s="47"/>
      <c r="AKS4" s="47"/>
      <c r="AKT4" s="47"/>
      <c r="AKU4" s="47"/>
      <c r="AKV4" s="47"/>
      <c r="AKW4" s="47"/>
      <c r="AKX4" s="47"/>
      <c r="AKY4" s="47"/>
      <c r="AKZ4" s="47"/>
      <c r="ALA4" s="47"/>
      <c r="ALB4" s="47"/>
      <c r="ALC4" s="47"/>
      <c r="ALD4" s="47"/>
      <c r="ALE4" s="47"/>
      <c r="ALF4" s="47"/>
      <c r="ALG4" s="47"/>
      <c r="ALH4" s="47"/>
      <c r="ALI4" s="47"/>
      <c r="ALJ4" s="47"/>
      <c r="ALK4" s="47"/>
      <c r="ALL4" s="47"/>
      <c r="ALM4" s="47"/>
      <c r="ALN4" s="47"/>
      <c r="ALO4" s="47"/>
      <c r="ALP4" s="47"/>
      <c r="ALQ4" s="47"/>
      <c r="ALR4" s="47"/>
      <c r="ALS4" s="47"/>
      <c r="ALT4" s="47"/>
      <c r="ALU4" s="47"/>
      <c r="ALV4" s="47"/>
      <c r="ALW4" s="47"/>
      <c r="ALX4" s="47"/>
      <c r="ALY4" s="47"/>
      <c r="ALZ4" s="47"/>
      <c r="AMA4" s="47"/>
      <c r="AMB4" s="47"/>
      <c r="AMC4" s="47"/>
      <c r="AMD4" s="47"/>
      <c r="AME4" s="47"/>
      <c r="AMF4" s="47"/>
      <c r="AMG4" s="47"/>
      <c r="AMH4" s="47"/>
      <c r="AMI4" s="47"/>
      <c r="AMJ4" s="47"/>
    </row>
    <row r="5" spans="1:1024" ht="40.5" customHeight="1" x14ac:dyDescent="0.3">
      <c r="A5" s="43" t="s">
        <v>53</v>
      </c>
      <c r="B5" s="45" t="s">
        <v>44</v>
      </c>
      <c r="C5" s="45" t="s">
        <v>45</v>
      </c>
      <c r="D5" s="45" t="s">
        <v>46</v>
      </c>
      <c r="E5" s="43" t="s">
        <v>47</v>
      </c>
      <c r="F5" s="45" t="s">
        <v>54</v>
      </c>
      <c r="G5" s="46">
        <v>47696321</v>
      </c>
      <c r="H5" s="46">
        <v>47696321</v>
      </c>
      <c r="I5" s="46">
        <v>0</v>
      </c>
      <c r="J5" s="43" t="s">
        <v>49</v>
      </c>
      <c r="K5" s="43" t="s">
        <v>50</v>
      </c>
      <c r="L5" s="43" t="s">
        <v>49</v>
      </c>
      <c r="M5" s="43" t="s">
        <v>55</v>
      </c>
      <c r="N5" s="43" t="s">
        <v>49</v>
      </c>
      <c r="O5" s="43" t="s">
        <v>86</v>
      </c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  <c r="IX5" s="47"/>
      <c r="IY5" s="47"/>
      <c r="IZ5" s="47"/>
      <c r="JA5" s="47"/>
      <c r="JB5" s="47"/>
      <c r="JC5" s="47"/>
      <c r="JD5" s="47"/>
      <c r="JE5" s="47"/>
      <c r="JF5" s="47"/>
      <c r="JG5" s="47"/>
      <c r="JH5" s="47"/>
      <c r="JI5" s="47"/>
      <c r="JJ5" s="47"/>
      <c r="JK5" s="47"/>
      <c r="JL5" s="47"/>
      <c r="JM5" s="47"/>
      <c r="JN5" s="47"/>
      <c r="JO5" s="47"/>
      <c r="JP5" s="47"/>
      <c r="JQ5" s="47"/>
      <c r="JR5" s="47"/>
      <c r="JS5" s="47"/>
      <c r="JT5" s="47"/>
      <c r="JU5" s="47"/>
      <c r="JV5" s="47"/>
      <c r="JW5" s="47"/>
      <c r="JX5" s="47"/>
      <c r="JY5" s="47"/>
      <c r="JZ5" s="47"/>
      <c r="KA5" s="47"/>
      <c r="KB5" s="47"/>
      <c r="KC5" s="47"/>
      <c r="KD5" s="47"/>
      <c r="KE5" s="47"/>
      <c r="KF5" s="47"/>
      <c r="KG5" s="47"/>
      <c r="KH5" s="47"/>
      <c r="KI5" s="47"/>
      <c r="KJ5" s="47"/>
      <c r="KK5" s="47"/>
      <c r="KL5" s="47"/>
      <c r="KM5" s="47"/>
      <c r="KN5" s="47"/>
      <c r="KO5" s="47"/>
      <c r="KP5" s="47"/>
      <c r="KQ5" s="47"/>
      <c r="KR5" s="47"/>
      <c r="KS5" s="47"/>
      <c r="KT5" s="47"/>
      <c r="KU5" s="47"/>
      <c r="KV5" s="47"/>
      <c r="KW5" s="47"/>
      <c r="KX5" s="47"/>
      <c r="KY5" s="47"/>
      <c r="KZ5" s="47"/>
      <c r="LA5" s="47"/>
      <c r="LB5" s="47"/>
      <c r="LC5" s="47"/>
      <c r="LD5" s="47"/>
      <c r="LE5" s="47"/>
      <c r="LF5" s="47"/>
      <c r="LG5" s="47"/>
      <c r="LH5" s="47"/>
      <c r="LI5" s="47"/>
      <c r="LJ5" s="47"/>
      <c r="LK5" s="47"/>
      <c r="LL5" s="47"/>
      <c r="LM5" s="47"/>
      <c r="LN5" s="47"/>
      <c r="LO5" s="47"/>
      <c r="LP5" s="47"/>
      <c r="LQ5" s="47"/>
      <c r="LR5" s="47"/>
      <c r="LS5" s="47"/>
      <c r="LT5" s="47"/>
      <c r="LU5" s="47"/>
      <c r="LV5" s="47"/>
      <c r="LW5" s="47"/>
      <c r="LX5" s="47"/>
      <c r="LY5" s="47"/>
      <c r="LZ5" s="47"/>
      <c r="MA5" s="47"/>
      <c r="MB5" s="47"/>
      <c r="MC5" s="47"/>
      <c r="MD5" s="47"/>
      <c r="ME5" s="47"/>
      <c r="MF5" s="47"/>
      <c r="MG5" s="47"/>
      <c r="MH5" s="47"/>
      <c r="MI5" s="47"/>
      <c r="MJ5" s="47"/>
      <c r="MK5" s="47"/>
      <c r="ML5" s="47"/>
      <c r="MM5" s="47"/>
      <c r="MN5" s="47"/>
      <c r="MO5" s="47"/>
      <c r="MP5" s="47"/>
      <c r="MQ5" s="47"/>
      <c r="MR5" s="47"/>
      <c r="MS5" s="47"/>
      <c r="MT5" s="47"/>
      <c r="MU5" s="47"/>
      <c r="MV5" s="47"/>
      <c r="MW5" s="47"/>
      <c r="MX5" s="47"/>
      <c r="MY5" s="47"/>
      <c r="MZ5" s="47"/>
      <c r="NA5" s="47"/>
      <c r="NB5" s="47"/>
      <c r="NC5" s="47"/>
      <c r="ND5" s="47"/>
      <c r="NE5" s="47"/>
      <c r="NF5" s="47"/>
      <c r="NG5" s="47"/>
      <c r="NH5" s="47"/>
      <c r="NI5" s="47"/>
      <c r="NJ5" s="47"/>
      <c r="NK5" s="47"/>
      <c r="NL5" s="47"/>
      <c r="NM5" s="47"/>
      <c r="NN5" s="47"/>
      <c r="NO5" s="47"/>
      <c r="NP5" s="47"/>
      <c r="NQ5" s="47"/>
      <c r="NR5" s="47"/>
      <c r="NS5" s="47"/>
      <c r="NT5" s="47"/>
      <c r="NU5" s="47"/>
      <c r="NV5" s="47"/>
      <c r="NW5" s="47"/>
      <c r="NX5" s="47"/>
      <c r="NY5" s="47"/>
      <c r="NZ5" s="47"/>
      <c r="OA5" s="47"/>
      <c r="OB5" s="47"/>
      <c r="OC5" s="47"/>
      <c r="OD5" s="47"/>
      <c r="OE5" s="47"/>
      <c r="OF5" s="47"/>
      <c r="OG5" s="47"/>
      <c r="OH5" s="47"/>
      <c r="OI5" s="47"/>
      <c r="OJ5" s="47"/>
      <c r="OK5" s="47"/>
      <c r="OL5" s="47"/>
      <c r="OM5" s="47"/>
      <c r="ON5" s="47"/>
      <c r="OO5" s="47"/>
      <c r="OP5" s="47"/>
      <c r="OQ5" s="47"/>
      <c r="OR5" s="47"/>
      <c r="OS5" s="47"/>
      <c r="OT5" s="47"/>
      <c r="OU5" s="47"/>
      <c r="OV5" s="47"/>
      <c r="OW5" s="47"/>
      <c r="OX5" s="47"/>
      <c r="OY5" s="47"/>
      <c r="OZ5" s="47"/>
      <c r="PA5" s="47"/>
      <c r="PB5" s="47"/>
      <c r="PC5" s="47"/>
      <c r="PD5" s="47"/>
      <c r="PE5" s="47"/>
      <c r="PF5" s="47"/>
      <c r="PG5" s="47"/>
      <c r="PH5" s="47"/>
      <c r="PI5" s="47"/>
      <c r="PJ5" s="47"/>
      <c r="PK5" s="47"/>
      <c r="PL5" s="47"/>
      <c r="PM5" s="47"/>
      <c r="PN5" s="47"/>
      <c r="PO5" s="47"/>
      <c r="PP5" s="47"/>
      <c r="PQ5" s="47"/>
      <c r="PR5" s="47"/>
      <c r="PS5" s="47"/>
      <c r="PT5" s="47"/>
      <c r="PU5" s="47"/>
      <c r="PV5" s="47"/>
      <c r="PW5" s="47"/>
      <c r="PX5" s="47"/>
      <c r="PY5" s="47"/>
      <c r="PZ5" s="47"/>
      <c r="QA5" s="47"/>
      <c r="QB5" s="47"/>
      <c r="QC5" s="47"/>
      <c r="QD5" s="47"/>
      <c r="QE5" s="47"/>
      <c r="QF5" s="47"/>
      <c r="QG5" s="47"/>
      <c r="QH5" s="47"/>
      <c r="QI5" s="47"/>
      <c r="QJ5" s="47"/>
      <c r="QK5" s="47"/>
      <c r="QL5" s="47"/>
      <c r="QM5" s="47"/>
      <c r="QN5" s="47"/>
      <c r="QO5" s="47"/>
      <c r="QP5" s="47"/>
      <c r="QQ5" s="47"/>
      <c r="QR5" s="47"/>
      <c r="QS5" s="47"/>
      <c r="QT5" s="47"/>
      <c r="QU5" s="47"/>
      <c r="QV5" s="47"/>
      <c r="QW5" s="47"/>
      <c r="QX5" s="47"/>
      <c r="QY5" s="47"/>
      <c r="QZ5" s="47"/>
      <c r="RA5" s="47"/>
      <c r="RB5" s="47"/>
      <c r="RC5" s="47"/>
      <c r="RD5" s="47"/>
      <c r="RE5" s="47"/>
      <c r="RF5" s="47"/>
      <c r="RG5" s="47"/>
      <c r="RH5" s="47"/>
      <c r="RI5" s="47"/>
      <c r="RJ5" s="47"/>
      <c r="RK5" s="47"/>
      <c r="RL5" s="47"/>
      <c r="RM5" s="47"/>
      <c r="RN5" s="47"/>
      <c r="RO5" s="47"/>
      <c r="RP5" s="47"/>
      <c r="RQ5" s="47"/>
      <c r="RR5" s="47"/>
      <c r="RS5" s="47"/>
      <c r="RT5" s="47"/>
      <c r="RU5" s="47"/>
      <c r="RV5" s="47"/>
      <c r="RW5" s="47"/>
      <c r="RX5" s="47"/>
      <c r="RY5" s="47"/>
      <c r="RZ5" s="47"/>
      <c r="SA5" s="47"/>
      <c r="SB5" s="47"/>
      <c r="SC5" s="47"/>
      <c r="SD5" s="47"/>
      <c r="SE5" s="47"/>
      <c r="SF5" s="47"/>
      <c r="SG5" s="47"/>
      <c r="SH5" s="47"/>
      <c r="SI5" s="47"/>
      <c r="SJ5" s="47"/>
      <c r="SK5" s="47"/>
      <c r="SL5" s="47"/>
      <c r="SM5" s="47"/>
      <c r="SN5" s="47"/>
      <c r="SO5" s="47"/>
      <c r="SP5" s="47"/>
      <c r="SQ5" s="47"/>
      <c r="SR5" s="47"/>
      <c r="SS5" s="47"/>
      <c r="ST5" s="47"/>
      <c r="SU5" s="47"/>
      <c r="SV5" s="47"/>
      <c r="SW5" s="47"/>
      <c r="SX5" s="47"/>
      <c r="SY5" s="47"/>
      <c r="SZ5" s="47"/>
      <c r="TA5" s="47"/>
      <c r="TB5" s="47"/>
      <c r="TC5" s="47"/>
      <c r="TD5" s="47"/>
      <c r="TE5" s="47"/>
      <c r="TF5" s="47"/>
      <c r="TG5" s="47"/>
      <c r="TH5" s="47"/>
      <c r="TI5" s="47"/>
      <c r="TJ5" s="47"/>
      <c r="TK5" s="47"/>
      <c r="TL5" s="47"/>
      <c r="TM5" s="47"/>
      <c r="TN5" s="47"/>
      <c r="TO5" s="47"/>
      <c r="TP5" s="47"/>
      <c r="TQ5" s="47"/>
      <c r="TR5" s="47"/>
      <c r="TS5" s="47"/>
      <c r="TT5" s="47"/>
      <c r="TU5" s="47"/>
      <c r="TV5" s="47"/>
      <c r="TW5" s="47"/>
      <c r="TX5" s="47"/>
      <c r="TY5" s="47"/>
      <c r="TZ5" s="47"/>
      <c r="UA5" s="47"/>
      <c r="UB5" s="47"/>
      <c r="UC5" s="47"/>
      <c r="UD5" s="47"/>
      <c r="UE5" s="47"/>
      <c r="UF5" s="47"/>
      <c r="UG5" s="47"/>
      <c r="UH5" s="47"/>
      <c r="UI5" s="47"/>
      <c r="UJ5" s="47"/>
      <c r="UK5" s="47"/>
      <c r="UL5" s="47"/>
      <c r="UM5" s="47"/>
      <c r="UN5" s="47"/>
      <c r="UO5" s="47"/>
      <c r="UP5" s="47"/>
      <c r="UQ5" s="47"/>
      <c r="UR5" s="47"/>
      <c r="US5" s="47"/>
      <c r="UT5" s="47"/>
      <c r="UU5" s="47"/>
      <c r="UV5" s="47"/>
      <c r="UW5" s="47"/>
      <c r="UX5" s="47"/>
      <c r="UY5" s="47"/>
      <c r="UZ5" s="47"/>
      <c r="VA5" s="47"/>
      <c r="VB5" s="47"/>
      <c r="VC5" s="47"/>
      <c r="VD5" s="47"/>
      <c r="VE5" s="47"/>
      <c r="VF5" s="47"/>
      <c r="VG5" s="47"/>
      <c r="VH5" s="47"/>
      <c r="VI5" s="47"/>
      <c r="VJ5" s="47"/>
      <c r="VK5" s="47"/>
      <c r="VL5" s="47"/>
      <c r="VM5" s="47"/>
      <c r="VN5" s="47"/>
      <c r="VO5" s="47"/>
      <c r="VP5" s="47"/>
      <c r="VQ5" s="47"/>
      <c r="VR5" s="47"/>
      <c r="VS5" s="47"/>
      <c r="VT5" s="47"/>
      <c r="VU5" s="47"/>
      <c r="VV5" s="47"/>
      <c r="VW5" s="47"/>
      <c r="VX5" s="47"/>
      <c r="VY5" s="47"/>
      <c r="VZ5" s="47"/>
      <c r="WA5" s="47"/>
      <c r="WB5" s="47"/>
      <c r="WC5" s="47"/>
      <c r="WD5" s="47"/>
      <c r="WE5" s="47"/>
      <c r="WF5" s="47"/>
      <c r="WG5" s="47"/>
      <c r="WH5" s="47"/>
      <c r="WI5" s="47"/>
      <c r="WJ5" s="47"/>
      <c r="WK5" s="47"/>
      <c r="WL5" s="47"/>
      <c r="WM5" s="47"/>
      <c r="WN5" s="47"/>
      <c r="WO5" s="47"/>
      <c r="WP5" s="47"/>
      <c r="WQ5" s="47"/>
      <c r="WR5" s="47"/>
      <c r="WS5" s="47"/>
      <c r="WT5" s="47"/>
      <c r="WU5" s="47"/>
      <c r="WV5" s="47"/>
      <c r="WW5" s="47"/>
      <c r="WX5" s="47"/>
      <c r="WY5" s="47"/>
      <c r="WZ5" s="47"/>
      <c r="XA5" s="47"/>
      <c r="XB5" s="47"/>
      <c r="XC5" s="47"/>
      <c r="XD5" s="47"/>
      <c r="XE5" s="47"/>
      <c r="XF5" s="47"/>
      <c r="XG5" s="47"/>
      <c r="XH5" s="47"/>
      <c r="XI5" s="47"/>
      <c r="XJ5" s="47"/>
      <c r="XK5" s="47"/>
      <c r="XL5" s="47"/>
      <c r="XM5" s="47"/>
      <c r="XN5" s="47"/>
      <c r="XO5" s="47"/>
      <c r="XP5" s="47"/>
      <c r="XQ5" s="47"/>
      <c r="XR5" s="47"/>
      <c r="XS5" s="47"/>
      <c r="XT5" s="47"/>
      <c r="XU5" s="47"/>
      <c r="XV5" s="47"/>
      <c r="XW5" s="47"/>
      <c r="XX5" s="47"/>
      <c r="XY5" s="47"/>
      <c r="XZ5" s="47"/>
      <c r="YA5" s="47"/>
      <c r="YB5" s="47"/>
      <c r="YC5" s="47"/>
      <c r="YD5" s="47"/>
      <c r="YE5" s="47"/>
      <c r="YF5" s="47"/>
      <c r="YG5" s="47"/>
      <c r="YH5" s="47"/>
      <c r="YI5" s="47"/>
      <c r="YJ5" s="47"/>
      <c r="YK5" s="47"/>
      <c r="YL5" s="47"/>
      <c r="YM5" s="47"/>
      <c r="YN5" s="47"/>
      <c r="YO5" s="47"/>
      <c r="YP5" s="47"/>
      <c r="YQ5" s="47"/>
      <c r="YR5" s="47"/>
      <c r="YS5" s="47"/>
      <c r="YT5" s="47"/>
      <c r="YU5" s="47"/>
      <c r="YV5" s="47"/>
      <c r="YW5" s="47"/>
      <c r="YX5" s="47"/>
      <c r="YY5" s="47"/>
      <c r="YZ5" s="47"/>
      <c r="ZA5" s="47"/>
      <c r="ZB5" s="47"/>
      <c r="ZC5" s="47"/>
      <c r="ZD5" s="47"/>
      <c r="ZE5" s="47"/>
      <c r="ZF5" s="47"/>
      <c r="ZG5" s="47"/>
      <c r="ZH5" s="47"/>
      <c r="ZI5" s="47"/>
      <c r="ZJ5" s="47"/>
      <c r="ZK5" s="47"/>
      <c r="ZL5" s="47"/>
      <c r="ZM5" s="47"/>
      <c r="ZN5" s="47"/>
      <c r="ZO5" s="47"/>
      <c r="ZP5" s="47"/>
      <c r="ZQ5" s="47"/>
      <c r="ZR5" s="47"/>
      <c r="ZS5" s="47"/>
      <c r="ZT5" s="47"/>
      <c r="ZU5" s="47"/>
      <c r="ZV5" s="47"/>
      <c r="ZW5" s="47"/>
      <c r="ZX5" s="47"/>
      <c r="ZY5" s="47"/>
      <c r="ZZ5" s="47"/>
      <c r="AAA5" s="47"/>
      <c r="AAB5" s="47"/>
      <c r="AAC5" s="47"/>
      <c r="AAD5" s="47"/>
      <c r="AAE5" s="47"/>
      <c r="AAF5" s="47"/>
      <c r="AAG5" s="47"/>
      <c r="AAH5" s="47"/>
      <c r="AAI5" s="47"/>
      <c r="AAJ5" s="47"/>
      <c r="AAK5" s="47"/>
      <c r="AAL5" s="47"/>
      <c r="AAM5" s="47"/>
      <c r="AAN5" s="47"/>
      <c r="AAO5" s="47"/>
      <c r="AAP5" s="47"/>
      <c r="AAQ5" s="47"/>
      <c r="AAR5" s="47"/>
      <c r="AAS5" s="47"/>
      <c r="AAT5" s="47"/>
      <c r="AAU5" s="47"/>
      <c r="AAV5" s="47"/>
      <c r="AAW5" s="47"/>
      <c r="AAX5" s="47"/>
      <c r="AAY5" s="47"/>
      <c r="AAZ5" s="47"/>
      <c r="ABA5" s="47"/>
      <c r="ABB5" s="47"/>
      <c r="ABC5" s="47"/>
      <c r="ABD5" s="47"/>
      <c r="ABE5" s="47"/>
      <c r="ABF5" s="47"/>
      <c r="ABG5" s="47"/>
      <c r="ABH5" s="47"/>
      <c r="ABI5" s="47"/>
      <c r="ABJ5" s="47"/>
      <c r="ABK5" s="47"/>
      <c r="ABL5" s="47"/>
      <c r="ABM5" s="47"/>
      <c r="ABN5" s="47"/>
      <c r="ABO5" s="47"/>
      <c r="ABP5" s="47"/>
      <c r="ABQ5" s="47"/>
      <c r="ABR5" s="47"/>
      <c r="ABS5" s="47"/>
      <c r="ABT5" s="47"/>
      <c r="ABU5" s="47"/>
      <c r="ABV5" s="47"/>
      <c r="ABW5" s="47"/>
      <c r="ABX5" s="47"/>
      <c r="ABY5" s="47"/>
      <c r="ABZ5" s="47"/>
      <c r="ACA5" s="47"/>
      <c r="ACB5" s="47"/>
      <c r="ACC5" s="47"/>
      <c r="ACD5" s="47"/>
      <c r="ACE5" s="47"/>
      <c r="ACF5" s="47"/>
      <c r="ACG5" s="47"/>
      <c r="ACH5" s="47"/>
      <c r="ACI5" s="47"/>
      <c r="ACJ5" s="47"/>
      <c r="ACK5" s="47"/>
      <c r="ACL5" s="47"/>
      <c r="ACM5" s="47"/>
      <c r="ACN5" s="47"/>
      <c r="ACO5" s="47"/>
      <c r="ACP5" s="47"/>
      <c r="ACQ5" s="47"/>
      <c r="ACR5" s="47"/>
      <c r="ACS5" s="47"/>
      <c r="ACT5" s="47"/>
      <c r="ACU5" s="47"/>
      <c r="ACV5" s="47"/>
      <c r="ACW5" s="47"/>
      <c r="ACX5" s="47"/>
      <c r="ACY5" s="47"/>
      <c r="ACZ5" s="47"/>
      <c r="ADA5" s="47"/>
      <c r="ADB5" s="47"/>
      <c r="ADC5" s="47"/>
      <c r="ADD5" s="47"/>
      <c r="ADE5" s="47"/>
      <c r="ADF5" s="47"/>
      <c r="ADG5" s="47"/>
      <c r="ADH5" s="47"/>
      <c r="ADI5" s="47"/>
      <c r="ADJ5" s="47"/>
      <c r="ADK5" s="47"/>
      <c r="ADL5" s="47"/>
      <c r="ADM5" s="47"/>
      <c r="ADN5" s="47"/>
      <c r="ADO5" s="47"/>
      <c r="ADP5" s="47"/>
      <c r="ADQ5" s="47"/>
      <c r="ADR5" s="47"/>
      <c r="ADS5" s="47"/>
      <c r="ADT5" s="47"/>
      <c r="ADU5" s="47"/>
      <c r="ADV5" s="47"/>
      <c r="ADW5" s="47"/>
      <c r="ADX5" s="47"/>
      <c r="ADY5" s="47"/>
      <c r="ADZ5" s="47"/>
      <c r="AEA5" s="47"/>
      <c r="AEB5" s="47"/>
      <c r="AEC5" s="47"/>
      <c r="AED5" s="47"/>
      <c r="AEE5" s="47"/>
      <c r="AEF5" s="47"/>
      <c r="AEG5" s="47"/>
      <c r="AEH5" s="47"/>
      <c r="AEI5" s="47"/>
      <c r="AEJ5" s="47"/>
      <c r="AEK5" s="47"/>
      <c r="AEL5" s="47"/>
      <c r="AEM5" s="47"/>
      <c r="AEN5" s="47"/>
      <c r="AEO5" s="47"/>
      <c r="AEP5" s="47"/>
      <c r="AEQ5" s="47"/>
      <c r="AER5" s="47"/>
      <c r="AES5" s="47"/>
      <c r="AET5" s="47"/>
      <c r="AEU5" s="47"/>
      <c r="AEV5" s="47"/>
      <c r="AEW5" s="47"/>
      <c r="AEX5" s="47"/>
      <c r="AEY5" s="47"/>
      <c r="AEZ5" s="47"/>
      <c r="AFA5" s="47"/>
      <c r="AFB5" s="47"/>
      <c r="AFC5" s="47"/>
      <c r="AFD5" s="47"/>
      <c r="AFE5" s="47"/>
      <c r="AFF5" s="47"/>
      <c r="AFG5" s="47"/>
      <c r="AFH5" s="47"/>
      <c r="AFI5" s="47"/>
      <c r="AFJ5" s="47"/>
      <c r="AFK5" s="47"/>
      <c r="AFL5" s="47"/>
      <c r="AFM5" s="47"/>
      <c r="AFN5" s="47"/>
      <c r="AFO5" s="47"/>
      <c r="AFP5" s="47"/>
      <c r="AFQ5" s="47"/>
      <c r="AFR5" s="47"/>
      <c r="AFS5" s="47"/>
      <c r="AFT5" s="47"/>
      <c r="AFU5" s="47"/>
      <c r="AFV5" s="47"/>
      <c r="AFW5" s="47"/>
      <c r="AFX5" s="47"/>
      <c r="AFY5" s="47"/>
      <c r="AFZ5" s="47"/>
      <c r="AGA5" s="47"/>
      <c r="AGB5" s="47"/>
      <c r="AGC5" s="47"/>
      <c r="AGD5" s="47"/>
      <c r="AGE5" s="47"/>
      <c r="AGF5" s="47"/>
      <c r="AGG5" s="47"/>
      <c r="AGH5" s="47"/>
      <c r="AGI5" s="47"/>
      <c r="AGJ5" s="47"/>
      <c r="AGK5" s="47"/>
      <c r="AGL5" s="47"/>
      <c r="AGM5" s="47"/>
      <c r="AGN5" s="47"/>
      <c r="AGO5" s="47"/>
      <c r="AGP5" s="47"/>
      <c r="AGQ5" s="47"/>
      <c r="AGR5" s="47"/>
      <c r="AGS5" s="47"/>
      <c r="AGT5" s="47"/>
      <c r="AGU5" s="47"/>
      <c r="AGV5" s="47"/>
      <c r="AGW5" s="47"/>
      <c r="AGX5" s="47"/>
      <c r="AGY5" s="47"/>
      <c r="AGZ5" s="47"/>
      <c r="AHA5" s="47"/>
      <c r="AHB5" s="47"/>
      <c r="AHC5" s="47"/>
      <c r="AHD5" s="47"/>
      <c r="AHE5" s="47"/>
      <c r="AHF5" s="47"/>
      <c r="AHG5" s="47"/>
      <c r="AHH5" s="47"/>
      <c r="AHI5" s="47"/>
      <c r="AHJ5" s="47"/>
      <c r="AHK5" s="47"/>
      <c r="AHL5" s="47"/>
      <c r="AHM5" s="47"/>
      <c r="AHN5" s="47"/>
      <c r="AHO5" s="47"/>
      <c r="AHP5" s="47"/>
      <c r="AHQ5" s="47"/>
      <c r="AHR5" s="47"/>
      <c r="AHS5" s="47"/>
      <c r="AHT5" s="47"/>
      <c r="AHU5" s="47"/>
      <c r="AHV5" s="47"/>
      <c r="AHW5" s="47"/>
      <c r="AHX5" s="47"/>
      <c r="AHY5" s="47"/>
      <c r="AHZ5" s="47"/>
      <c r="AIA5" s="47"/>
      <c r="AIB5" s="47"/>
      <c r="AIC5" s="47"/>
      <c r="AID5" s="47"/>
      <c r="AIE5" s="47"/>
      <c r="AIF5" s="47"/>
      <c r="AIG5" s="47"/>
      <c r="AIH5" s="47"/>
      <c r="AII5" s="47"/>
      <c r="AIJ5" s="47"/>
      <c r="AIK5" s="47"/>
      <c r="AIL5" s="47"/>
      <c r="AIM5" s="47"/>
      <c r="AIN5" s="47"/>
      <c r="AIO5" s="47"/>
      <c r="AIP5" s="47"/>
      <c r="AIQ5" s="47"/>
      <c r="AIR5" s="47"/>
      <c r="AIS5" s="47"/>
      <c r="AIT5" s="47"/>
      <c r="AIU5" s="47"/>
      <c r="AIV5" s="47"/>
      <c r="AIW5" s="47"/>
      <c r="AIX5" s="47"/>
      <c r="AIY5" s="47"/>
      <c r="AIZ5" s="47"/>
      <c r="AJA5" s="47"/>
      <c r="AJB5" s="47"/>
      <c r="AJC5" s="47"/>
      <c r="AJD5" s="47"/>
      <c r="AJE5" s="47"/>
      <c r="AJF5" s="47"/>
      <c r="AJG5" s="47"/>
      <c r="AJH5" s="47"/>
      <c r="AJI5" s="47"/>
      <c r="AJJ5" s="47"/>
      <c r="AJK5" s="47"/>
      <c r="AJL5" s="47"/>
      <c r="AJM5" s="47"/>
      <c r="AJN5" s="47"/>
      <c r="AJO5" s="47"/>
      <c r="AJP5" s="47"/>
      <c r="AJQ5" s="47"/>
      <c r="AJR5" s="47"/>
      <c r="AJS5" s="47"/>
      <c r="AJT5" s="47"/>
      <c r="AJU5" s="47"/>
      <c r="AJV5" s="47"/>
      <c r="AJW5" s="47"/>
      <c r="AJX5" s="47"/>
      <c r="AJY5" s="47"/>
      <c r="AJZ5" s="47"/>
      <c r="AKA5" s="47"/>
      <c r="AKB5" s="47"/>
      <c r="AKC5" s="47"/>
      <c r="AKD5" s="47"/>
      <c r="AKE5" s="47"/>
      <c r="AKF5" s="47"/>
      <c r="AKG5" s="47"/>
      <c r="AKH5" s="47"/>
      <c r="AKI5" s="47"/>
      <c r="AKJ5" s="47"/>
      <c r="AKK5" s="47"/>
      <c r="AKL5" s="47"/>
      <c r="AKM5" s="47"/>
      <c r="AKN5" s="47"/>
      <c r="AKO5" s="47"/>
      <c r="AKP5" s="47"/>
      <c r="AKQ5" s="47"/>
      <c r="AKR5" s="47"/>
      <c r="AKS5" s="47"/>
      <c r="AKT5" s="47"/>
      <c r="AKU5" s="47"/>
      <c r="AKV5" s="47"/>
      <c r="AKW5" s="47"/>
      <c r="AKX5" s="47"/>
      <c r="AKY5" s="47"/>
      <c r="AKZ5" s="47"/>
      <c r="ALA5" s="47"/>
      <c r="ALB5" s="47"/>
      <c r="ALC5" s="47"/>
      <c r="ALD5" s="47"/>
      <c r="ALE5" s="47"/>
      <c r="ALF5" s="47"/>
      <c r="ALG5" s="47"/>
      <c r="ALH5" s="47"/>
      <c r="ALI5" s="47"/>
      <c r="ALJ5" s="47"/>
      <c r="ALK5" s="47"/>
      <c r="ALL5" s="47"/>
      <c r="ALM5" s="47"/>
      <c r="ALN5" s="47"/>
      <c r="ALO5" s="47"/>
      <c r="ALP5" s="47"/>
      <c r="ALQ5" s="47"/>
      <c r="ALR5" s="47"/>
      <c r="ALS5" s="47"/>
      <c r="ALT5" s="47"/>
      <c r="ALU5" s="47"/>
      <c r="ALV5" s="47"/>
      <c r="ALW5" s="47"/>
      <c r="ALX5" s="47"/>
      <c r="ALY5" s="47"/>
      <c r="ALZ5" s="47"/>
      <c r="AMA5" s="47"/>
      <c r="AMB5" s="47"/>
      <c r="AMC5" s="47"/>
      <c r="AMD5" s="47"/>
      <c r="AME5" s="47"/>
      <c r="AMF5" s="47"/>
      <c r="AMG5" s="47"/>
      <c r="AMH5" s="47"/>
      <c r="AMI5" s="47"/>
      <c r="AMJ5" s="47"/>
    </row>
    <row r="6" spans="1:1024" ht="40.5" customHeight="1" x14ac:dyDescent="0.3">
      <c r="A6" s="43" t="s">
        <v>57</v>
      </c>
      <c r="B6" s="45" t="s">
        <v>58</v>
      </c>
      <c r="C6" s="45" t="s">
        <v>59</v>
      </c>
      <c r="D6" s="45" t="s">
        <v>60</v>
      </c>
      <c r="E6" s="43" t="s">
        <v>47</v>
      </c>
      <c r="F6" s="45" t="s">
        <v>61</v>
      </c>
      <c r="G6" s="46">
        <v>23812365</v>
      </c>
      <c r="H6" s="46">
        <v>23812365</v>
      </c>
      <c r="I6" s="46">
        <v>0</v>
      </c>
      <c r="J6" s="43" t="s">
        <v>49</v>
      </c>
      <c r="K6" s="43" t="s">
        <v>50</v>
      </c>
      <c r="L6" s="43" t="s">
        <v>49</v>
      </c>
      <c r="M6" s="43" t="s">
        <v>51</v>
      </c>
      <c r="N6" s="43" t="s">
        <v>49</v>
      </c>
      <c r="O6" s="43" t="s">
        <v>86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47"/>
      <c r="HC6" s="47"/>
      <c r="HD6" s="47"/>
      <c r="HE6" s="47"/>
      <c r="HF6" s="47"/>
      <c r="HG6" s="47"/>
      <c r="HH6" s="47"/>
      <c r="HI6" s="47"/>
      <c r="HJ6" s="47"/>
      <c r="HK6" s="47"/>
      <c r="HL6" s="47"/>
      <c r="HM6" s="47"/>
      <c r="HN6" s="47"/>
      <c r="HO6" s="47"/>
      <c r="HP6" s="47"/>
      <c r="HQ6" s="47"/>
      <c r="HR6" s="47"/>
      <c r="HS6" s="47"/>
      <c r="HT6" s="47"/>
      <c r="HU6" s="47"/>
      <c r="HV6" s="47"/>
      <c r="HW6" s="47"/>
      <c r="HX6" s="47"/>
      <c r="HY6" s="47"/>
      <c r="HZ6" s="47"/>
      <c r="IA6" s="47"/>
      <c r="IB6" s="47"/>
      <c r="IC6" s="47"/>
      <c r="ID6" s="47"/>
      <c r="IE6" s="47"/>
      <c r="IF6" s="47"/>
      <c r="IG6" s="47"/>
      <c r="IH6" s="47"/>
      <c r="II6" s="47"/>
      <c r="IJ6" s="47"/>
      <c r="IK6" s="47"/>
      <c r="IL6" s="47"/>
      <c r="IM6" s="47"/>
      <c r="IN6" s="47"/>
      <c r="IO6" s="47"/>
      <c r="IP6" s="47"/>
      <c r="IQ6" s="47"/>
      <c r="IR6" s="47"/>
      <c r="IS6" s="47"/>
      <c r="IT6" s="47"/>
      <c r="IU6" s="47"/>
      <c r="IV6" s="47"/>
      <c r="IW6" s="47"/>
      <c r="IX6" s="47"/>
      <c r="IY6" s="47"/>
      <c r="IZ6" s="47"/>
      <c r="JA6" s="47"/>
      <c r="JB6" s="47"/>
      <c r="JC6" s="47"/>
      <c r="JD6" s="47"/>
      <c r="JE6" s="47"/>
      <c r="JF6" s="47"/>
      <c r="JG6" s="47"/>
      <c r="JH6" s="47"/>
      <c r="JI6" s="47"/>
      <c r="JJ6" s="47"/>
      <c r="JK6" s="47"/>
      <c r="JL6" s="47"/>
      <c r="JM6" s="47"/>
      <c r="JN6" s="47"/>
      <c r="JO6" s="47"/>
      <c r="JP6" s="47"/>
      <c r="JQ6" s="47"/>
      <c r="JR6" s="47"/>
      <c r="JS6" s="47"/>
      <c r="JT6" s="47"/>
      <c r="JU6" s="47"/>
      <c r="JV6" s="47"/>
      <c r="JW6" s="47"/>
      <c r="JX6" s="47"/>
      <c r="JY6" s="47"/>
      <c r="JZ6" s="47"/>
      <c r="KA6" s="47"/>
      <c r="KB6" s="47"/>
      <c r="KC6" s="47"/>
      <c r="KD6" s="47"/>
      <c r="KE6" s="47"/>
      <c r="KF6" s="47"/>
      <c r="KG6" s="47"/>
      <c r="KH6" s="47"/>
      <c r="KI6" s="47"/>
      <c r="KJ6" s="47"/>
      <c r="KK6" s="47"/>
      <c r="KL6" s="47"/>
      <c r="KM6" s="47"/>
      <c r="KN6" s="47"/>
      <c r="KO6" s="47"/>
      <c r="KP6" s="47"/>
      <c r="KQ6" s="47"/>
      <c r="KR6" s="47"/>
      <c r="KS6" s="47"/>
      <c r="KT6" s="47"/>
      <c r="KU6" s="47"/>
      <c r="KV6" s="47"/>
      <c r="KW6" s="47"/>
      <c r="KX6" s="47"/>
      <c r="KY6" s="47"/>
      <c r="KZ6" s="47"/>
      <c r="LA6" s="47"/>
      <c r="LB6" s="47"/>
      <c r="LC6" s="47"/>
      <c r="LD6" s="47"/>
      <c r="LE6" s="47"/>
      <c r="LF6" s="47"/>
      <c r="LG6" s="47"/>
      <c r="LH6" s="47"/>
      <c r="LI6" s="47"/>
      <c r="LJ6" s="47"/>
      <c r="LK6" s="47"/>
      <c r="LL6" s="47"/>
      <c r="LM6" s="47"/>
      <c r="LN6" s="47"/>
      <c r="LO6" s="47"/>
      <c r="LP6" s="47"/>
      <c r="LQ6" s="47"/>
      <c r="LR6" s="47"/>
      <c r="LS6" s="47"/>
      <c r="LT6" s="47"/>
      <c r="LU6" s="47"/>
      <c r="LV6" s="47"/>
      <c r="LW6" s="47"/>
      <c r="LX6" s="47"/>
      <c r="LY6" s="47"/>
      <c r="LZ6" s="47"/>
      <c r="MA6" s="47"/>
      <c r="MB6" s="47"/>
      <c r="MC6" s="47"/>
      <c r="MD6" s="47"/>
      <c r="ME6" s="47"/>
      <c r="MF6" s="47"/>
      <c r="MG6" s="47"/>
      <c r="MH6" s="47"/>
      <c r="MI6" s="47"/>
      <c r="MJ6" s="47"/>
      <c r="MK6" s="47"/>
      <c r="ML6" s="47"/>
      <c r="MM6" s="47"/>
      <c r="MN6" s="47"/>
      <c r="MO6" s="47"/>
      <c r="MP6" s="47"/>
      <c r="MQ6" s="47"/>
      <c r="MR6" s="47"/>
      <c r="MS6" s="47"/>
      <c r="MT6" s="47"/>
      <c r="MU6" s="47"/>
      <c r="MV6" s="47"/>
      <c r="MW6" s="47"/>
      <c r="MX6" s="47"/>
      <c r="MY6" s="47"/>
      <c r="MZ6" s="47"/>
      <c r="NA6" s="47"/>
      <c r="NB6" s="47"/>
      <c r="NC6" s="47"/>
      <c r="ND6" s="47"/>
      <c r="NE6" s="47"/>
      <c r="NF6" s="47"/>
      <c r="NG6" s="47"/>
      <c r="NH6" s="47"/>
      <c r="NI6" s="47"/>
      <c r="NJ6" s="47"/>
      <c r="NK6" s="47"/>
      <c r="NL6" s="47"/>
      <c r="NM6" s="47"/>
      <c r="NN6" s="47"/>
      <c r="NO6" s="47"/>
      <c r="NP6" s="47"/>
      <c r="NQ6" s="47"/>
      <c r="NR6" s="47"/>
      <c r="NS6" s="47"/>
      <c r="NT6" s="47"/>
      <c r="NU6" s="47"/>
      <c r="NV6" s="47"/>
      <c r="NW6" s="47"/>
      <c r="NX6" s="47"/>
      <c r="NY6" s="47"/>
      <c r="NZ6" s="47"/>
      <c r="OA6" s="47"/>
      <c r="OB6" s="47"/>
      <c r="OC6" s="47"/>
      <c r="OD6" s="47"/>
      <c r="OE6" s="47"/>
      <c r="OF6" s="47"/>
      <c r="OG6" s="47"/>
      <c r="OH6" s="47"/>
      <c r="OI6" s="47"/>
      <c r="OJ6" s="47"/>
      <c r="OK6" s="47"/>
      <c r="OL6" s="47"/>
      <c r="OM6" s="47"/>
      <c r="ON6" s="47"/>
      <c r="OO6" s="47"/>
      <c r="OP6" s="47"/>
      <c r="OQ6" s="47"/>
      <c r="OR6" s="47"/>
      <c r="OS6" s="47"/>
      <c r="OT6" s="47"/>
      <c r="OU6" s="47"/>
      <c r="OV6" s="47"/>
      <c r="OW6" s="47"/>
      <c r="OX6" s="47"/>
      <c r="OY6" s="47"/>
      <c r="OZ6" s="47"/>
      <c r="PA6" s="47"/>
      <c r="PB6" s="47"/>
      <c r="PC6" s="47"/>
      <c r="PD6" s="47"/>
      <c r="PE6" s="47"/>
      <c r="PF6" s="47"/>
      <c r="PG6" s="47"/>
      <c r="PH6" s="47"/>
      <c r="PI6" s="47"/>
      <c r="PJ6" s="47"/>
      <c r="PK6" s="47"/>
      <c r="PL6" s="47"/>
      <c r="PM6" s="47"/>
      <c r="PN6" s="47"/>
      <c r="PO6" s="47"/>
      <c r="PP6" s="47"/>
      <c r="PQ6" s="47"/>
      <c r="PR6" s="47"/>
      <c r="PS6" s="47"/>
      <c r="PT6" s="47"/>
      <c r="PU6" s="47"/>
      <c r="PV6" s="47"/>
      <c r="PW6" s="47"/>
      <c r="PX6" s="47"/>
      <c r="PY6" s="47"/>
      <c r="PZ6" s="47"/>
      <c r="QA6" s="47"/>
      <c r="QB6" s="47"/>
      <c r="QC6" s="47"/>
      <c r="QD6" s="47"/>
      <c r="QE6" s="47"/>
      <c r="QF6" s="47"/>
      <c r="QG6" s="47"/>
      <c r="QH6" s="47"/>
      <c r="QI6" s="47"/>
      <c r="QJ6" s="47"/>
      <c r="QK6" s="47"/>
      <c r="QL6" s="47"/>
      <c r="QM6" s="47"/>
      <c r="QN6" s="47"/>
      <c r="QO6" s="47"/>
      <c r="QP6" s="47"/>
      <c r="QQ6" s="47"/>
      <c r="QR6" s="47"/>
      <c r="QS6" s="47"/>
      <c r="QT6" s="47"/>
      <c r="QU6" s="47"/>
      <c r="QV6" s="47"/>
      <c r="QW6" s="47"/>
      <c r="QX6" s="47"/>
      <c r="QY6" s="47"/>
      <c r="QZ6" s="47"/>
      <c r="RA6" s="47"/>
      <c r="RB6" s="47"/>
      <c r="RC6" s="47"/>
      <c r="RD6" s="47"/>
      <c r="RE6" s="47"/>
      <c r="RF6" s="47"/>
      <c r="RG6" s="47"/>
      <c r="RH6" s="47"/>
      <c r="RI6" s="47"/>
      <c r="RJ6" s="47"/>
      <c r="RK6" s="47"/>
      <c r="RL6" s="47"/>
      <c r="RM6" s="47"/>
      <c r="RN6" s="47"/>
      <c r="RO6" s="47"/>
      <c r="RP6" s="47"/>
      <c r="RQ6" s="47"/>
      <c r="RR6" s="47"/>
      <c r="RS6" s="47"/>
      <c r="RT6" s="47"/>
      <c r="RU6" s="47"/>
      <c r="RV6" s="47"/>
      <c r="RW6" s="47"/>
      <c r="RX6" s="47"/>
      <c r="RY6" s="47"/>
      <c r="RZ6" s="47"/>
      <c r="SA6" s="47"/>
      <c r="SB6" s="47"/>
      <c r="SC6" s="47"/>
      <c r="SD6" s="47"/>
      <c r="SE6" s="47"/>
      <c r="SF6" s="47"/>
      <c r="SG6" s="47"/>
      <c r="SH6" s="47"/>
      <c r="SI6" s="47"/>
      <c r="SJ6" s="47"/>
      <c r="SK6" s="47"/>
      <c r="SL6" s="47"/>
      <c r="SM6" s="47"/>
      <c r="SN6" s="47"/>
      <c r="SO6" s="47"/>
      <c r="SP6" s="47"/>
      <c r="SQ6" s="47"/>
      <c r="SR6" s="47"/>
      <c r="SS6" s="47"/>
      <c r="ST6" s="47"/>
      <c r="SU6" s="47"/>
      <c r="SV6" s="47"/>
      <c r="SW6" s="47"/>
      <c r="SX6" s="47"/>
      <c r="SY6" s="47"/>
      <c r="SZ6" s="47"/>
      <c r="TA6" s="47"/>
      <c r="TB6" s="47"/>
      <c r="TC6" s="47"/>
      <c r="TD6" s="47"/>
      <c r="TE6" s="47"/>
      <c r="TF6" s="47"/>
      <c r="TG6" s="47"/>
      <c r="TH6" s="47"/>
      <c r="TI6" s="47"/>
      <c r="TJ6" s="47"/>
      <c r="TK6" s="47"/>
      <c r="TL6" s="47"/>
      <c r="TM6" s="47"/>
      <c r="TN6" s="47"/>
      <c r="TO6" s="47"/>
      <c r="TP6" s="47"/>
      <c r="TQ6" s="47"/>
      <c r="TR6" s="47"/>
      <c r="TS6" s="47"/>
      <c r="TT6" s="47"/>
      <c r="TU6" s="47"/>
      <c r="TV6" s="47"/>
      <c r="TW6" s="47"/>
      <c r="TX6" s="47"/>
      <c r="TY6" s="47"/>
      <c r="TZ6" s="47"/>
      <c r="UA6" s="47"/>
      <c r="UB6" s="47"/>
      <c r="UC6" s="47"/>
      <c r="UD6" s="47"/>
      <c r="UE6" s="47"/>
      <c r="UF6" s="47"/>
      <c r="UG6" s="47"/>
      <c r="UH6" s="47"/>
      <c r="UI6" s="47"/>
      <c r="UJ6" s="47"/>
      <c r="UK6" s="47"/>
      <c r="UL6" s="47"/>
      <c r="UM6" s="47"/>
      <c r="UN6" s="47"/>
      <c r="UO6" s="47"/>
      <c r="UP6" s="47"/>
      <c r="UQ6" s="47"/>
      <c r="UR6" s="47"/>
      <c r="US6" s="47"/>
      <c r="UT6" s="47"/>
      <c r="UU6" s="47"/>
      <c r="UV6" s="47"/>
      <c r="UW6" s="47"/>
      <c r="UX6" s="47"/>
      <c r="UY6" s="47"/>
      <c r="UZ6" s="47"/>
      <c r="VA6" s="47"/>
      <c r="VB6" s="47"/>
      <c r="VC6" s="47"/>
      <c r="VD6" s="47"/>
      <c r="VE6" s="47"/>
      <c r="VF6" s="47"/>
      <c r="VG6" s="47"/>
      <c r="VH6" s="47"/>
      <c r="VI6" s="47"/>
      <c r="VJ6" s="47"/>
      <c r="VK6" s="47"/>
      <c r="VL6" s="47"/>
      <c r="VM6" s="47"/>
      <c r="VN6" s="47"/>
      <c r="VO6" s="47"/>
      <c r="VP6" s="47"/>
      <c r="VQ6" s="47"/>
      <c r="VR6" s="47"/>
      <c r="VS6" s="47"/>
      <c r="VT6" s="47"/>
      <c r="VU6" s="47"/>
      <c r="VV6" s="47"/>
      <c r="VW6" s="47"/>
      <c r="VX6" s="47"/>
      <c r="VY6" s="47"/>
      <c r="VZ6" s="47"/>
      <c r="WA6" s="47"/>
      <c r="WB6" s="47"/>
      <c r="WC6" s="47"/>
      <c r="WD6" s="47"/>
      <c r="WE6" s="47"/>
      <c r="WF6" s="47"/>
      <c r="WG6" s="47"/>
      <c r="WH6" s="47"/>
      <c r="WI6" s="47"/>
      <c r="WJ6" s="47"/>
      <c r="WK6" s="47"/>
      <c r="WL6" s="47"/>
      <c r="WM6" s="47"/>
      <c r="WN6" s="47"/>
      <c r="WO6" s="47"/>
      <c r="WP6" s="47"/>
      <c r="WQ6" s="47"/>
      <c r="WR6" s="47"/>
      <c r="WS6" s="47"/>
      <c r="WT6" s="47"/>
      <c r="WU6" s="47"/>
      <c r="WV6" s="47"/>
      <c r="WW6" s="47"/>
      <c r="WX6" s="47"/>
      <c r="WY6" s="47"/>
      <c r="WZ6" s="47"/>
      <c r="XA6" s="47"/>
      <c r="XB6" s="47"/>
      <c r="XC6" s="47"/>
      <c r="XD6" s="47"/>
      <c r="XE6" s="47"/>
      <c r="XF6" s="47"/>
      <c r="XG6" s="47"/>
      <c r="XH6" s="47"/>
      <c r="XI6" s="47"/>
      <c r="XJ6" s="47"/>
      <c r="XK6" s="47"/>
      <c r="XL6" s="47"/>
      <c r="XM6" s="47"/>
      <c r="XN6" s="47"/>
      <c r="XO6" s="47"/>
      <c r="XP6" s="47"/>
      <c r="XQ6" s="47"/>
      <c r="XR6" s="47"/>
      <c r="XS6" s="47"/>
      <c r="XT6" s="47"/>
      <c r="XU6" s="47"/>
      <c r="XV6" s="47"/>
      <c r="XW6" s="47"/>
      <c r="XX6" s="47"/>
      <c r="XY6" s="47"/>
      <c r="XZ6" s="47"/>
      <c r="YA6" s="47"/>
      <c r="YB6" s="47"/>
      <c r="YC6" s="47"/>
      <c r="YD6" s="47"/>
      <c r="YE6" s="47"/>
      <c r="YF6" s="47"/>
      <c r="YG6" s="47"/>
      <c r="YH6" s="47"/>
      <c r="YI6" s="47"/>
      <c r="YJ6" s="47"/>
      <c r="YK6" s="47"/>
      <c r="YL6" s="47"/>
      <c r="YM6" s="47"/>
      <c r="YN6" s="47"/>
      <c r="YO6" s="47"/>
      <c r="YP6" s="47"/>
      <c r="YQ6" s="47"/>
      <c r="YR6" s="47"/>
      <c r="YS6" s="47"/>
      <c r="YT6" s="47"/>
      <c r="YU6" s="47"/>
      <c r="YV6" s="47"/>
      <c r="YW6" s="47"/>
      <c r="YX6" s="47"/>
      <c r="YY6" s="47"/>
      <c r="YZ6" s="47"/>
      <c r="ZA6" s="47"/>
      <c r="ZB6" s="47"/>
      <c r="ZC6" s="47"/>
      <c r="ZD6" s="47"/>
      <c r="ZE6" s="47"/>
      <c r="ZF6" s="47"/>
      <c r="ZG6" s="47"/>
      <c r="ZH6" s="47"/>
      <c r="ZI6" s="47"/>
      <c r="ZJ6" s="47"/>
      <c r="ZK6" s="47"/>
      <c r="ZL6" s="47"/>
      <c r="ZM6" s="47"/>
      <c r="ZN6" s="47"/>
      <c r="ZO6" s="47"/>
      <c r="ZP6" s="47"/>
      <c r="ZQ6" s="47"/>
      <c r="ZR6" s="47"/>
      <c r="ZS6" s="47"/>
      <c r="ZT6" s="47"/>
      <c r="ZU6" s="47"/>
      <c r="ZV6" s="47"/>
      <c r="ZW6" s="47"/>
      <c r="ZX6" s="47"/>
      <c r="ZY6" s="47"/>
      <c r="ZZ6" s="47"/>
      <c r="AAA6" s="47"/>
      <c r="AAB6" s="47"/>
      <c r="AAC6" s="47"/>
      <c r="AAD6" s="47"/>
      <c r="AAE6" s="47"/>
      <c r="AAF6" s="47"/>
      <c r="AAG6" s="47"/>
      <c r="AAH6" s="47"/>
      <c r="AAI6" s="47"/>
      <c r="AAJ6" s="47"/>
      <c r="AAK6" s="47"/>
      <c r="AAL6" s="47"/>
      <c r="AAM6" s="47"/>
      <c r="AAN6" s="47"/>
      <c r="AAO6" s="47"/>
      <c r="AAP6" s="47"/>
      <c r="AAQ6" s="47"/>
      <c r="AAR6" s="47"/>
      <c r="AAS6" s="47"/>
      <c r="AAT6" s="47"/>
      <c r="AAU6" s="47"/>
      <c r="AAV6" s="47"/>
      <c r="AAW6" s="47"/>
      <c r="AAX6" s="47"/>
      <c r="AAY6" s="47"/>
      <c r="AAZ6" s="47"/>
      <c r="ABA6" s="47"/>
      <c r="ABB6" s="47"/>
      <c r="ABC6" s="47"/>
      <c r="ABD6" s="47"/>
      <c r="ABE6" s="47"/>
      <c r="ABF6" s="47"/>
      <c r="ABG6" s="47"/>
      <c r="ABH6" s="47"/>
      <c r="ABI6" s="47"/>
      <c r="ABJ6" s="47"/>
      <c r="ABK6" s="47"/>
      <c r="ABL6" s="47"/>
      <c r="ABM6" s="47"/>
      <c r="ABN6" s="47"/>
      <c r="ABO6" s="47"/>
      <c r="ABP6" s="47"/>
      <c r="ABQ6" s="47"/>
      <c r="ABR6" s="47"/>
      <c r="ABS6" s="47"/>
      <c r="ABT6" s="47"/>
      <c r="ABU6" s="47"/>
      <c r="ABV6" s="47"/>
      <c r="ABW6" s="47"/>
      <c r="ABX6" s="47"/>
      <c r="ABY6" s="47"/>
      <c r="ABZ6" s="47"/>
      <c r="ACA6" s="47"/>
      <c r="ACB6" s="47"/>
      <c r="ACC6" s="47"/>
      <c r="ACD6" s="47"/>
      <c r="ACE6" s="47"/>
      <c r="ACF6" s="47"/>
      <c r="ACG6" s="47"/>
      <c r="ACH6" s="47"/>
      <c r="ACI6" s="47"/>
      <c r="ACJ6" s="47"/>
      <c r="ACK6" s="47"/>
      <c r="ACL6" s="47"/>
      <c r="ACM6" s="47"/>
      <c r="ACN6" s="47"/>
      <c r="ACO6" s="47"/>
      <c r="ACP6" s="47"/>
      <c r="ACQ6" s="47"/>
      <c r="ACR6" s="47"/>
      <c r="ACS6" s="47"/>
      <c r="ACT6" s="47"/>
      <c r="ACU6" s="47"/>
      <c r="ACV6" s="47"/>
      <c r="ACW6" s="47"/>
      <c r="ACX6" s="47"/>
      <c r="ACY6" s="47"/>
      <c r="ACZ6" s="47"/>
      <c r="ADA6" s="47"/>
      <c r="ADB6" s="47"/>
      <c r="ADC6" s="47"/>
      <c r="ADD6" s="47"/>
      <c r="ADE6" s="47"/>
      <c r="ADF6" s="47"/>
      <c r="ADG6" s="47"/>
      <c r="ADH6" s="47"/>
      <c r="ADI6" s="47"/>
      <c r="ADJ6" s="47"/>
      <c r="ADK6" s="47"/>
      <c r="ADL6" s="47"/>
      <c r="ADM6" s="47"/>
      <c r="ADN6" s="47"/>
      <c r="ADO6" s="47"/>
      <c r="ADP6" s="47"/>
      <c r="ADQ6" s="47"/>
      <c r="ADR6" s="47"/>
      <c r="ADS6" s="47"/>
      <c r="ADT6" s="47"/>
      <c r="ADU6" s="47"/>
      <c r="ADV6" s="47"/>
      <c r="ADW6" s="47"/>
      <c r="ADX6" s="47"/>
      <c r="ADY6" s="47"/>
      <c r="ADZ6" s="47"/>
      <c r="AEA6" s="47"/>
      <c r="AEB6" s="47"/>
      <c r="AEC6" s="47"/>
      <c r="AED6" s="47"/>
      <c r="AEE6" s="47"/>
      <c r="AEF6" s="47"/>
      <c r="AEG6" s="47"/>
      <c r="AEH6" s="47"/>
      <c r="AEI6" s="47"/>
      <c r="AEJ6" s="47"/>
      <c r="AEK6" s="47"/>
      <c r="AEL6" s="47"/>
      <c r="AEM6" s="47"/>
      <c r="AEN6" s="47"/>
      <c r="AEO6" s="47"/>
      <c r="AEP6" s="47"/>
      <c r="AEQ6" s="47"/>
      <c r="AER6" s="47"/>
      <c r="AES6" s="47"/>
      <c r="AET6" s="47"/>
      <c r="AEU6" s="47"/>
      <c r="AEV6" s="47"/>
      <c r="AEW6" s="47"/>
      <c r="AEX6" s="47"/>
      <c r="AEY6" s="47"/>
      <c r="AEZ6" s="47"/>
      <c r="AFA6" s="47"/>
      <c r="AFB6" s="47"/>
      <c r="AFC6" s="47"/>
      <c r="AFD6" s="47"/>
      <c r="AFE6" s="47"/>
      <c r="AFF6" s="47"/>
      <c r="AFG6" s="47"/>
      <c r="AFH6" s="47"/>
      <c r="AFI6" s="47"/>
      <c r="AFJ6" s="47"/>
      <c r="AFK6" s="47"/>
      <c r="AFL6" s="47"/>
      <c r="AFM6" s="47"/>
      <c r="AFN6" s="47"/>
      <c r="AFO6" s="47"/>
      <c r="AFP6" s="47"/>
      <c r="AFQ6" s="47"/>
      <c r="AFR6" s="47"/>
      <c r="AFS6" s="47"/>
      <c r="AFT6" s="47"/>
      <c r="AFU6" s="47"/>
      <c r="AFV6" s="47"/>
      <c r="AFW6" s="47"/>
      <c r="AFX6" s="47"/>
      <c r="AFY6" s="47"/>
      <c r="AFZ6" s="47"/>
      <c r="AGA6" s="47"/>
      <c r="AGB6" s="47"/>
      <c r="AGC6" s="47"/>
      <c r="AGD6" s="47"/>
      <c r="AGE6" s="47"/>
      <c r="AGF6" s="47"/>
      <c r="AGG6" s="47"/>
      <c r="AGH6" s="47"/>
      <c r="AGI6" s="47"/>
      <c r="AGJ6" s="47"/>
      <c r="AGK6" s="47"/>
      <c r="AGL6" s="47"/>
      <c r="AGM6" s="47"/>
      <c r="AGN6" s="47"/>
      <c r="AGO6" s="47"/>
      <c r="AGP6" s="47"/>
      <c r="AGQ6" s="47"/>
      <c r="AGR6" s="47"/>
      <c r="AGS6" s="47"/>
      <c r="AGT6" s="47"/>
      <c r="AGU6" s="47"/>
      <c r="AGV6" s="47"/>
      <c r="AGW6" s="47"/>
      <c r="AGX6" s="47"/>
      <c r="AGY6" s="47"/>
      <c r="AGZ6" s="47"/>
      <c r="AHA6" s="47"/>
      <c r="AHB6" s="47"/>
      <c r="AHC6" s="47"/>
      <c r="AHD6" s="47"/>
      <c r="AHE6" s="47"/>
      <c r="AHF6" s="47"/>
      <c r="AHG6" s="47"/>
      <c r="AHH6" s="47"/>
      <c r="AHI6" s="47"/>
      <c r="AHJ6" s="47"/>
      <c r="AHK6" s="47"/>
      <c r="AHL6" s="47"/>
      <c r="AHM6" s="47"/>
      <c r="AHN6" s="47"/>
      <c r="AHO6" s="47"/>
      <c r="AHP6" s="47"/>
      <c r="AHQ6" s="47"/>
      <c r="AHR6" s="47"/>
      <c r="AHS6" s="47"/>
      <c r="AHT6" s="47"/>
      <c r="AHU6" s="47"/>
      <c r="AHV6" s="47"/>
      <c r="AHW6" s="47"/>
      <c r="AHX6" s="47"/>
      <c r="AHY6" s="47"/>
      <c r="AHZ6" s="47"/>
      <c r="AIA6" s="47"/>
      <c r="AIB6" s="47"/>
      <c r="AIC6" s="47"/>
      <c r="AID6" s="47"/>
      <c r="AIE6" s="47"/>
      <c r="AIF6" s="47"/>
      <c r="AIG6" s="47"/>
      <c r="AIH6" s="47"/>
      <c r="AII6" s="47"/>
      <c r="AIJ6" s="47"/>
      <c r="AIK6" s="47"/>
      <c r="AIL6" s="47"/>
      <c r="AIM6" s="47"/>
      <c r="AIN6" s="47"/>
      <c r="AIO6" s="47"/>
      <c r="AIP6" s="47"/>
      <c r="AIQ6" s="47"/>
      <c r="AIR6" s="47"/>
      <c r="AIS6" s="47"/>
      <c r="AIT6" s="47"/>
      <c r="AIU6" s="47"/>
      <c r="AIV6" s="47"/>
      <c r="AIW6" s="47"/>
      <c r="AIX6" s="47"/>
      <c r="AIY6" s="47"/>
      <c r="AIZ6" s="47"/>
      <c r="AJA6" s="47"/>
      <c r="AJB6" s="47"/>
      <c r="AJC6" s="47"/>
      <c r="AJD6" s="47"/>
      <c r="AJE6" s="47"/>
      <c r="AJF6" s="47"/>
      <c r="AJG6" s="47"/>
      <c r="AJH6" s="47"/>
      <c r="AJI6" s="47"/>
      <c r="AJJ6" s="47"/>
      <c r="AJK6" s="47"/>
      <c r="AJL6" s="47"/>
      <c r="AJM6" s="47"/>
      <c r="AJN6" s="47"/>
      <c r="AJO6" s="47"/>
      <c r="AJP6" s="47"/>
      <c r="AJQ6" s="47"/>
      <c r="AJR6" s="47"/>
      <c r="AJS6" s="47"/>
      <c r="AJT6" s="47"/>
      <c r="AJU6" s="47"/>
      <c r="AJV6" s="47"/>
      <c r="AJW6" s="47"/>
      <c r="AJX6" s="47"/>
      <c r="AJY6" s="47"/>
      <c r="AJZ6" s="47"/>
      <c r="AKA6" s="47"/>
      <c r="AKB6" s="47"/>
      <c r="AKC6" s="47"/>
      <c r="AKD6" s="47"/>
      <c r="AKE6" s="47"/>
      <c r="AKF6" s="47"/>
      <c r="AKG6" s="47"/>
      <c r="AKH6" s="47"/>
      <c r="AKI6" s="47"/>
      <c r="AKJ6" s="47"/>
      <c r="AKK6" s="47"/>
      <c r="AKL6" s="47"/>
      <c r="AKM6" s="47"/>
      <c r="AKN6" s="47"/>
      <c r="AKO6" s="47"/>
      <c r="AKP6" s="47"/>
      <c r="AKQ6" s="47"/>
      <c r="AKR6" s="47"/>
      <c r="AKS6" s="47"/>
      <c r="AKT6" s="47"/>
      <c r="AKU6" s="47"/>
      <c r="AKV6" s="47"/>
      <c r="AKW6" s="47"/>
      <c r="AKX6" s="47"/>
      <c r="AKY6" s="47"/>
      <c r="AKZ6" s="47"/>
      <c r="ALA6" s="47"/>
      <c r="ALB6" s="47"/>
      <c r="ALC6" s="47"/>
      <c r="ALD6" s="47"/>
      <c r="ALE6" s="47"/>
      <c r="ALF6" s="47"/>
      <c r="ALG6" s="47"/>
      <c r="ALH6" s="47"/>
      <c r="ALI6" s="47"/>
      <c r="ALJ6" s="47"/>
      <c r="ALK6" s="47"/>
      <c r="ALL6" s="47"/>
      <c r="ALM6" s="47"/>
      <c r="ALN6" s="47"/>
      <c r="ALO6" s="47"/>
      <c r="ALP6" s="47"/>
      <c r="ALQ6" s="47"/>
      <c r="ALR6" s="47"/>
      <c r="ALS6" s="47"/>
      <c r="ALT6" s="47"/>
      <c r="ALU6" s="47"/>
      <c r="ALV6" s="47"/>
      <c r="ALW6" s="47"/>
      <c r="ALX6" s="47"/>
      <c r="ALY6" s="47"/>
      <c r="ALZ6" s="47"/>
      <c r="AMA6" s="47"/>
      <c r="AMB6" s="47"/>
      <c r="AMC6" s="47"/>
      <c r="AMD6" s="47"/>
      <c r="AME6" s="47"/>
      <c r="AMF6" s="47"/>
      <c r="AMG6" s="47"/>
      <c r="AMH6" s="47"/>
      <c r="AMI6" s="47"/>
      <c r="AMJ6" s="47"/>
    </row>
    <row r="7" spans="1:1024" ht="40.5" customHeight="1" x14ac:dyDescent="0.3">
      <c r="A7" s="43" t="s">
        <v>62</v>
      </c>
      <c r="B7" s="45" t="s">
        <v>63</v>
      </c>
      <c r="C7" s="45" t="s">
        <v>64</v>
      </c>
      <c r="D7" s="45" t="s">
        <v>65</v>
      </c>
      <c r="E7" s="43" t="s">
        <v>47</v>
      </c>
      <c r="F7" s="45" t="s">
        <v>66</v>
      </c>
      <c r="G7" s="46">
        <v>3980847.72</v>
      </c>
      <c r="H7" s="46">
        <v>3980847.72</v>
      </c>
      <c r="I7" s="46">
        <v>0</v>
      </c>
      <c r="J7" s="43" t="s">
        <v>67</v>
      </c>
      <c r="K7" s="43" t="s">
        <v>68</v>
      </c>
      <c r="L7" s="43" t="s">
        <v>68</v>
      </c>
      <c r="M7" s="43" t="s">
        <v>50</v>
      </c>
      <c r="N7" s="43" t="s">
        <v>50</v>
      </c>
      <c r="O7" s="43" t="s">
        <v>211</v>
      </c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  <c r="GP7" s="47"/>
      <c r="GQ7" s="47"/>
      <c r="GR7" s="47"/>
      <c r="GS7" s="47"/>
      <c r="GT7" s="47"/>
      <c r="GU7" s="47"/>
      <c r="GV7" s="47"/>
      <c r="GW7" s="47"/>
      <c r="GX7" s="47"/>
      <c r="GY7" s="47"/>
      <c r="GZ7" s="47"/>
      <c r="HA7" s="47"/>
      <c r="HB7" s="47"/>
      <c r="HC7" s="47"/>
      <c r="HD7" s="47"/>
      <c r="HE7" s="47"/>
      <c r="HF7" s="47"/>
      <c r="HG7" s="47"/>
      <c r="HH7" s="47"/>
      <c r="HI7" s="47"/>
      <c r="HJ7" s="47"/>
      <c r="HK7" s="47"/>
      <c r="HL7" s="47"/>
      <c r="HM7" s="47"/>
      <c r="HN7" s="47"/>
      <c r="HO7" s="47"/>
      <c r="HP7" s="47"/>
      <c r="HQ7" s="47"/>
      <c r="HR7" s="47"/>
      <c r="HS7" s="47"/>
      <c r="HT7" s="47"/>
      <c r="HU7" s="47"/>
      <c r="HV7" s="47"/>
      <c r="HW7" s="47"/>
      <c r="HX7" s="47"/>
      <c r="HY7" s="47"/>
      <c r="HZ7" s="47"/>
      <c r="IA7" s="47"/>
      <c r="IB7" s="47"/>
      <c r="IC7" s="47"/>
      <c r="ID7" s="47"/>
      <c r="IE7" s="47"/>
      <c r="IF7" s="47"/>
      <c r="IG7" s="47"/>
      <c r="IH7" s="47"/>
      <c r="II7" s="47"/>
      <c r="IJ7" s="47"/>
      <c r="IK7" s="47"/>
      <c r="IL7" s="47"/>
      <c r="IM7" s="47"/>
      <c r="IN7" s="47"/>
      <c r="IO7" s="47"/>
      <c r="IP7" s="47"/>
      <c r="IQ7" s="47"/>
      <c r="IR7" s="47"/>
      <c r="IS7" s="47"/>
      <c r="IT7" s="47"/>
      <c r="IU7" s="47"/>
      <c r="IV7" s="47"/>
      <c r="IW7" s="47"/>
      <c r="IX7" s="47"/>
      <c r="IY7" s="47"/>
      <c r="IZ7" s="47"/>
      <c r="JA7" s="47"/>
      <c r="JB7" s="47"/>
      <c r="JC7" s="47"/>
      <c r="JD7" s="47"/>
      <c r="JE7" s="47"/>
      <c r="JF7" s="47"/>
      <c r="JG7" s="47"/>
      <c r="JH7" s="47"/>
      <c r="JI7" s="47"/>
      <c r="JJ7" s="47"/>
      <c r="JK7" s="47"/>
      <c r="JL7" s="47"/>
      <c r="JM7" s="47"/>
      <c r="JN7" s="47"/>
      <c r="JO7" s="47"/>
      <c r="JP7" s="47"/>
      <c r="JQ7" s="47"/>
      <c r="JR7" s="47"/>
      <c r="JS7" s="47"/>
      <c r="JT7" s="47"/>
      <c r="JU7" s="47"/>
      <c r="JV7" s="47"/>
      <c r="JW7" s="47"/>
      <c r="JX7" s="47"/>
      <c r="JY7" s="47"/>
      <c r="JZ7" s="47"/>
      <c r="KA7" s="47"/>
      <c r="KB7" s="47"/>
      <c r="KC7" s="47"/>
      <c r="KD7" s="47"/>
      <c r="KE7" s="47"/>
      <c r="KF7" s="47"/>
      <c r="KG7" s="47"/>
      <c r="KH7" s="47"/>
      <c r="KI7" s="47"/>
      <c r="KJ7" s="47"/>
      <c r="KK7" s="47"/>
      <c r="KL7" s="47"/>
      <c r="KM7" s="47"/>
      <c r="KN7" s="47"/>
      <c r="KO7" s="47"/>
      <c r="KP7" s="47"/>
      <c r="KQ7" s="47"/>
      <c r="KR7" s="47"/>
      <c r="KS7" s="47"/>
      <c r="KT7" s="47"/>
      <c r="KU7" s="47"/>
      <c r="KV7" s="47"/>
      <c r="KW7" s="47"/>
      <c r="KX7" s="47"/>
      <c r="KY7" s="47"/>
      <c r="KZ7" s="47"/>
      <c r="LA7" s="47"/>
      <c r="LB7" s="47"/>
      <c r="LC7" s="47"/>
      <c r="LD7" s="47"/>
      <c r="LE7" s="47"/>
      <c r="LF7" s="47"/>
      <c r="LG7" s="47"/>
      <c r="LH7" s="47"/>
      <c r="LI7" s="47"/>
      <c r="LJ7" s="47"/>
      <c r="LK7" s="47"/>
      <c r="LL7" s="47"/>
      <c r="LM7" s="47"/>
      <c r="LN7" s="47"/>
      <c r="LO7" s="47"/>
      <c r="LP7" s="47"/>
      <c r="LQ7" s="47"/>
      <c r="LR7" s="47"/>
      <c r="LS7" s="47"/>
      <c r="LT7" s="47"/>
      <c r="LU7" s="47"/>
      <c r="LV7" s="47"/>
      <c r="LW7" s="47"/>
      <c r="LX7" s="47"/>
      <c r="LY7" s="47"/>
      <c r="LZ7" s="47"/>
      <c r="MA7" s="47"/>
      <c r="MB7" s="47"/>
      <c r="MC7" s="47"/>
      <c r="MD7" s="47"/>
      <c r="ME7" s="47"/>
      <c r="MF7" s="47"/>
      <c r="MG7" s="47"/>
      <c r="MH7" s="47"/>
      <c r="MI7" s="47"/>
      <c r="MJ7" s="47"/>
      <c r="MK7" s="47"/>
      <c r="ML7" s="47"/>
      <c r="MM7" s="47"/>
      <c r="MN7" s="47"/>
      <c r="MO7" s="47"/>
      <c r="MP7" s="47"/>
      <c r="MQ7" s="47"/>
      <c r="MR7" s="47"/>
      <c r="MS7" s="47"/>
      <c r="MT7" s="47"/>
      <c r="MU7" s="47"/>
      <c r="MV7" s="47"/>
      <c r="MW7" s="47"/>
      <c r="MX7" s="47"/>
      <c r="MY7" s="47"/>
      <c r="MZ7" s="47"/>
      <c r="NA7" s="47"/>
      <c r="NB7" s="47"/>
      <c r="NC7" s="47"/>
      <c r="ND7" s="47"/>
      <c r="NE7" s="47"/>
      <c r="NF7" s="47"/>
      <c r="NG7" s="47"/>
      <c r="NH7" s="47"/>
      <c r="NI7" s="47"/>
      <c r="NJ7" s="47"/>
      <c r="NK7" s="47"/>
      <c r="NL7" s="47"/>
      <c r="NM7" s="47"/>
      <c r="NN7" s="47"/>
      <c r="NO7" s="47"/>
      <c r="NP7" s="47"/>
      <c r="NQ7" s="47"/>
      <c r="NR7" s="47"/>
      <c r="NS7" s="47"/>
      <c r="NT7" s="47"/>
      <c r="NU7" s="47"/>
      <c r="NV7" s="47"/>
      <c r="NW7" s="47"/>
      <c r="NX7" s="47"/>
      <c r="NY7" s="47"/>
      <c r="NZ7" s="47"/>
      <c r="OA7" s="47"/>
      <c r="OB7" s="47"/>
      <c r="OC7" s="47"/>
      <c r="OD7" s="47"/>
      <c r="OE7" s="47"/>
      <c r="OF7" s="47"/>
      <c r="OG7" s="47"/>
      <c r="OH7" s="47"/>
      <c r="OI7" s="47"/>
      <c r="OJ7" s="47"/>
      <c r="OK7" s="47"/>
      <c r="OL7" s="47"/>
      <c r="OM7" s="47"/>
      <c r="ON7" s="47"/>
      <c r="OO7" s="47"/>
      <c r="OP7" s="47"/>
      <c r="OQ7" s="47"/>
      <c r="OR7" s="47"/>
      <c r="OS7" s="47"/>
      <c r="OT7" s="47"/>
      <c r="OU7" s="47"/>
      <c r="OV7" s="47"/>
      <c r="OW7" s="47"/>
      <c r="OX7" s="47"/>
      <c r="OY7" s="47"/>
      <c r="OZ7" s="47"/>
      <c r="PA7" s="47"/>
      <c r="PB7" s="47"/>
      <c r="PC7" s="47"/>
      <c r="PD7" s="47"/>
      <c r="PE7" s="47"/>
      <c r="PF7" s="47"/>
      <c r="PG7" s="47"/>
      <c r="PH7" s="47"/>
      <c r="PI7" s="47"/>
      <c r="PJ7" s="47"/>
      <c r="PK7" s="47"/>
      <c r="PL7" s="47"/>
      <c r="PM7" s="47"/>
      <c r="PN7" s="47"/>
      <c r="PO7" s="47"/>
      <c r="PP7" s="47"/>
      <c r="PQ7" s="47"/>
      <c r="PR7" s="47"/>
      <c r="PS7" s="47"/>
      <c r="PT7" s="47"/>
      <c r="PU7" s="47"/>
      <c r="PV7" s="47"/>
      <c r="PW7" s="47"/>
      <c r="PX7" s="47"/>
      <c r="PY7" s="47"/>
      <c r="PZ7" s="47"/>
      <c r="QA7" s="47"/>
      <c r="QB7" s="47"/>
      <c r="QC7" s="47"/>
      <c r="QD7" s="47"/>
      <c r="QE7" s="47"/>
      <c r="QF7" s="47"/>
      <c r="QG7" s="47"/>
      <c r="QH7" s="47"/>
      <c r="QI7" s="47"/>
      <c r="QJ7" s="47"/>
      <c r="QK7" s="47"/>
      <c r="QL7" s="47"/>
      <c r="QM7" s="47"/>
      <c r="QN7" s="47"/>
      <c r="QO7" s="47"/>
      <c r="QP7" s="47"/>
      <c r="QQ7" s="47"/>
      <c r="QR7" s="47"/>
      <c r="QS7" s="47"/>
      <c r="QT7" s="47"/>
      <c r="QU7" s="47"/>
      <c r="QV7" s="47"/>
      <c r="QW7" s="47"/>
      <c r="QX7" s="47"/>
      <c r="QY7" s="47"/>
      <c r="QZ7" s="47"/>
      <c r="RA7" s="47"/>
      <c r="RB7" s="47"/>
      <c r="RC7" s="47"/>
      <c r="RD7" s="47"/>
      <c r="RE7" s="47"/>
      <c r="RF7" s="47"/>
      <c r="RG7" s="47"/>
      <c r="RH7" s="47"/>
      <c r="RI7" s="47"/>
      <c r="RJ7" s="47"/>
      <c r="RK7" s="47"/>
      <c r="RL7" s="47"/>
      <c r="RM7" s="47"/>
      <c r="RN7" s="47"/>
      <c r="RO7" s="47"/>
      <c r="RP7" s="47"/>
      <c r="RQ7" s="47"/>
      <c r="RR7" s="47"/>
      <c r="RS7" s="47"/>
      <c r="RT7" s="47"/>
      <c r="RU7" s="47"/>
      <c r="RV7" s="47"/>
      <c r="RW7" s="47"/>
      <c r="RX7" s="47"/>
      <c r="RY7" s="47"/>
      <c r="RZ7" s="47"/>
      <c r="SA7" s="47"/>
      <c r="SB7" s="47"/>
      <c r="SC7" s="47"/>
      <c r="SD7" s="47"/>
      <c r="SE7" s="47"/>
      <c r="SF7" s="47"/>
      <c r="SG7" s="47"/>
      <c r="SH7" s="47"/>
      <c r="SI7" s="47"/>
      <c r="SJ7" s="47"/>
      <c r="SK7" s="47"/>
      <c r="SL7" s="47"/>
      <c r="SM7" s="47"/>
      <c r="SN7" s="47"/>
      <c r="SO7" s="47"/>
      <c r="SP7" s="47"/>
      <c r="SQ7" s="47"/>
      <c r="SR7" s="47"/>
      <c r="SS7" s="47"/>
      <c r="ST7" s="47"/>
      <c r="SU7" s="47"/>
      <c r="SV7" s="47"/>
      <c r="SW7" s="47"/>
      <c r="SX7" s="47"/>
      <c r="SY7" s="47"/>
      <c r="SZ7" s="47"/>
      <c r="TA7" s="47"/>
      <c r="TB7" s="47"/>
      <c r="TC7" s="47"/>
      <c r="TD7" s="47"/>
      <c r="TE7" s="47"/>
      <c r="TF7" s="47"/>
      <c r="TG7" s="47"/>
      <c r="TH7" s="47"/>
      <c r="TI7" s="47"/>
      <c r="TJ7" s="47"/>
      <c r="TK7" s="47"/>
      <c r="TL7" s="47"/>
      <c r="TM7" s="47"/>
      <c r="TN7" s="47"/>
      <c r="TO7" s="47"/>
      <c r="TP7" s="47"/>
      <c r="TQ7" s="47"/>
      <c r="TR7" s="47"/>
      <c r="TS7" s="47"/>
      <c r="TT7" s="47"/>
      <c r="TU7" s="47"/>
      <c r="TV7" s="47"/>
      <c r="TW7" s="47"/>
      <c r="TX7" s="47"/>
      <c r="TY7" s="47"/>
      <c r="TZ7" s="47"/>
      <c r="UA7" s="47"/>
      <c r="UB7" s="47"/>
      <c r="UC7" s="47"/>
      <c r="UD7" s="47"/>
      <c r="UE7" s="47"/>
      <c r="UF7" s="47"/>
      <c r="UG7" s="47"/>
      <c r="UH7" s="47"/>
      <c r="UI7" s="47"/>
      <c r="UJ7" s="47"/>
      <c r="UK7" s="47"/>
      <c r="UL7" s="47"/>
      <c r="UM7" s="47"/>
      <c r="UN7" s="47"/>
      <c r="UO7" s="47"/>
      <c r="UP7" s="47"/>
      <c r="UQ7" s="47"/>
      <c r="UR7" s="47"/>
      <c r="US7" s="47"/>
      <c r="UT7" s="47"/>
      <c r="UU7" s="47"/>
      <c r="UV7" s="47"/>
      <c r="UW7" s="47"/>
      <c r="UX7" s="47"/>
      <c r="UY7" s="47"/>
      <c r="UZ7" s="47"/>
      <c r="VA7" s="47"/>
      <c r="VB7" s="47"/>
      <c r="VC7" s="47"/>
      <c r="VD7" s="47"/>
      <c r="VE7" s="47"/>
      <c r="VF7" s="47"/>
      <c r="VG7" s="47"/>
      <c r="VH7" s="47"/>
      <c r="VI7" s="47"/>
      <c r="VJ7" s="47"/>
      <c r="VK7" s="47"/>
      <c r="VL7" s="47"/>
      <c r="VM7" s="47"/>
      <c r="VN7" s="47"/>
      <c r="VO7" s="47"/>
      <c r="VP7" s="47"/>
      <c r="VQ7" s="47"/>
      <c r="VR7" s="47"/>
      <c r="VS7" s="47"/>
      <c r="VT7" s="47"/>
      <c r="VU7" s="47"/>
      <c r="VV7" s="47"/>
      <c r="VW7" s="47"/>
      <c r="VX7" s="47"/>
      <c r="VY7" s="47"/>
      <c r="VZ7" s="47"/>
      <c r="WA7" s="47"/>
      <c r="WB7" s="47"/>
      <c r="WC7" s="47"/>
      <c r="WD7" s="47"/>
      <c r="WE7" s="47"/>
      <c r="WF7" s="47"/>
      <c r="WG7" s="47"/>
      <c r="WH7" s="47"/>
      <c r="WI7" s="47"/>
      <c r="WJ7" s="47"/>
      <c r="WK7" s="47"/>
      <c r="WL7" s="47"/>
      <c r="WM7" s="47"/>
      <c r="WN7" s="47"/>
      <c r="WO7" s="47"/>
      <c r="WP7" s="47"/>
      <c r="WQ7" s="47"/>
      <c r="WR7" s="47"/>
      <c r="WS7" s="47"/>
      <c r="WT7" s="47"/>
      <c r="WU7" s="47"/>
      <c r="WV7" s="47"/>
      <c r="WW7" s="47"/>
      <c r="WX7" s="47"/>
      <c r="WY7" s="47"/>
      <c r="WZ7" s="47"/>
      <c r="XA7" s="47"/>
      <c r="XB7" s="47"/>
      <c r="XC7" s="47"/>
      <c r="XD7" s="47"/>
      <c r="XE7" s="47"/>
      <c r="XF7" s="47"/>
      <c r="XG7" s="47"/>
      <c r="XH7" s="47"/>
      <c r="XI7" s="47"/>
      <c r="XJ7" s="47"/>
      <c r="XK7" s="47"/>
      <c r="XL7" s="47"/>
      <c r="XM7" s="47"/>
      <c r="XN7" s="47"/>
      <c r="XO7" s="47"/>
      <c r="XP7" s="47"/>
      <c r="XQ7" s="47"/>
      <c r="XR7" s="47"/>
      <c r="XS7" s="47"/>
      <c r="XT7" s="47"/>
      <c r="XU7" s="47"/>
      <c r="XV7" s="47"/>
      <c r="XW7" s="47"/>
      <c r="XX7" s="47"/>
      <c r="XY7" s="47"/>
      <c r="XZ7" s="47"/>
      <c r="YA7" s="47"/>
      <c r="YB7" s="47"/>
      <c r="YC7" s="47"/>
      <c r="YD7" s="47"/>
      <c r="YE7" s="47"/>
      <c r="YF7" s="47"/>
      <c r="YG7" s="47"/>
      <c r="YH7" s="47"/>
      <c r="YI7" s="47"/>
      <c r="YJ7" s="47"/>
      <c r="YK7" s="47"/>
      <c r="YL7" s="47"/>
      <c r="YM7" s="47"/>
      <c r="YN7" s="47"/>
      <c r="YO7" s="47"/>
      <c r="YP7" s="47"/>
      <c r="YQ7" s="47"/>
      <c r="YR7" s="47"/>
      <c r="YS7" s="47"/>
      <c r="YT7" s="47"/>
      <c r="YU7" s="47"/>
      <c r="YV7" s="47"/>
      <c r="YW7" s="47"/>
      <c r="YX7" s="47"/>
      <c r="YY7" s="47"/>
      <c r="YZ7" s="47"/>
      <c r="ZA7" s="47"/>
      <c r="ZB7" s="47"/>
      <c r="ZC7" s="47"/>
      <c r="ZD7" s="47"/>
      <c r="ZE7" s="47"/>
      <c r="ZF7" s="47"/>
      <c r="ZG7" s="47"/>
      <c r="ZH7" s="47"/>
      <c r="ZI7" s="47"/>
      <c r="ZJ7" s="47"/>
      <c r="ZK7" s="47"/>
      <c r="ZL7" s="47"/>
      <c r="ZM7" s="47"/>
      <c r="ZN7" s="47"/>
      <c r="ZO7" s="47"/>
      <c r="ZP7" s="47"/>
      <c r="ZQ7" s="47"/>
      <c r="ZR7" s="47"/>
      <c r="ZS7" s="47"/>
      <c r="ZT7" s="47"/>
      <c r="ZU7" s="47"/>
      <c r="ZV7" s="47"/>
      <c r="ZW7" s="47"/>
      <c r="ZX7" s="47"/>
      <c r="ZY7" s="47"/>
      <c r="ZZ7" s="47"/>
      <c r="AAA7" s="47"/>
      <c r="AAB7" s="47"/>
      <c r="AAC7" s="47"/>
      <c r="AAD7" s="47"/>
      <c r="AAE7" s="47"/>
      <c r="AAF7" s="47"/>
      <c r="AAG7" s="47"/>
      <c r="AAH7" s="47"/>
      <c r="AAI7" s="47"/>
      <c r="AAJ7" s="47"/>
      <c r="AAK7" s="47"/>
      <c r="AAL7" s="47"/>
      <c r="AAM7" s="47"/>
      <c r="AAN7" s="47"/>
      <c r="AAO7" s="47"/>
      <c r="AAP7" s="47"/>
      <c r="AAQ7" s="47"/>
      <c r="AAR7" s="47"/>
      <c r="AAS7" s="47"/>
      <c r="AAT7" s="47"/>
      <c r="AAU7" s="47"/>
      <c r="AAV7" s="47"/>
      <c r="AAW7" s="47"/>
      <c r="AAX7" s="47"/>
      <c r="AAY7" s="47"/>
      <c r="AAZ7" s="47"/>
      <c r="ABA7" s="47"/>
      <c r="ABB7" s="47"/>
      <c r="ABC7" s="47"/>
      <c r="ABD7" s="47"/>
      <c r="ABE7" s="47"/>
      <c r="ABF7" s="47"/>
      <c r="ABG7" s="47"/>
      <c r="ABH7" s="47"/>
      <c r="ABI7" s="47"/>
      <c r="ABJ7" s="47"/>
      <c r="ABK7" s="47"/>
      <c r="ABL7" s="47"/>
      <c r="ABM7" s="47"/>
      <c r="ABN7" s="47"/>
      <c r="ABO7" s="47"/>
      <c r="ABP7" s="47"/>
      <c r="ABQ7" s="47"/>
      <c r="ABR7" s="47"/>
      <c r="ABS7" s="47"/>
      <c r="ABT7" s="47"/>
      <c r="ABU7" s="47"/>
      <c r="ABV7" s="47"/>
      <c r="ABW7" s="47"/>
      <c r="ABX7" s="47"/>
      <c r="ABY7" s="47"/>
      <c r="ABZ7" s="47"/>
      <c r="ACA7" s="47"/>
      <c r="ACB7" s="47"/>
      <c r="ACC7" s="47"/>
      <c r="ACD7" s="47"/>
      <c r="ACE7" s="47"/>
      <c r="ACF7" s="47"/>
      <c r="ACG7" s="47"/>
      <c r="ACH7" s="47"/>
      <c r="ACI7" s="47"/>
      <c r="ACJ7" s="47"/>
      <c r="ACK7" s="47"/>
      <c r="ACL7" s="47"/>
      <c r="ACM7" s="47"/>
      <c r="ACN7" s="47"/>
      <c r="ACO7" s="47"/>
      <c r="ACP7" s="47"/>
      <c r="ACQ7" s="47"/>
      <c r="ACR7" s="47"/>
      <c r="ACS7" s="47"/>
      <c r="ACT7" s="47"/>
      <c r="ACU7" s="47"/>
      <c r="ACV7" s="47"/>
      <c r="ACW7" s="47"/>
      <c r="ACX7" s="47"/>
      <c r="ACY7" s="47"/>
      <c r="ACZ7" s="47"/>
      <c r="ADA7" s="47"/>
      <c r="ADB7" s="47"/>
      <c r="ADC7" s="47"/>
      <c r="ADD7" s="47"/>
      <c r="ADE7" s="47"/>
      <c r="ADF7" s="47"/>
      <c r="ADG7" s="47"/>
      <c r="ADH7" s="47"/>
      <c r="ADI7" s="47"/>
      <c r="ADJ7" s="47"/>
      <c r="ADK7" s="47"/>
      <c r="ADL7" s="47"/>
      <c r="ADM7" s="47"/>
      <c r="ADN7" s="47"/>
      <c r="ADO7" s="47"/>
      <c r="ADP7" s="47"/>
      <c r="ADQ7" s="47"/>
      <c r="ADR7" s="47"/>
      <c r="ADS7" s="47"/>
      <c r="ADT7" s="47"/>
      <c r="ADU7" s="47"/>
      <c r="ADV7" s="47"/>
      <c r="ADW7" s="47"/>
      <c r="ADX7" s="47"/>
      <c r="ADY7" s="47"/>
      <c r="ADZ7" s="47"/>
      <c r="AEA7" s="47"/>
      <c r="AEB7" s="47"/>
      <c r="AEC7" s="47"/>
      <c r="AED7" s="47"/>
      <c r="AEE7" s="47"/>
      <c r="AEF7" s="47"/>
      <c r="AEG7" s="47"/>
      <c r="AEH7" s="47"/>
      <c r="AEI7" s="47"/>
      <c r="AEJ7" s="47"/>
      <c r="AEK7" s="47"/>
      <c r="AEL7" s="47"/>
      <c r="AEM7" s="47"/>
      <c r="AEN7" s="47"/>
      <c r="AEO7" s="47"/>
      <c r="AEP7" s="47"/>
      <c r="AEQ7" s="47"/>
      <c r="AER7" s="47"/>
      <c r="AES7" s="47"/>
      <c r="AET7" s="47"/>
      <c r="AEU7" s="47"/>
      <c r="AEV7" s="47"/>
      <c r="AEW7" s="47"/>
      <c r="AEX7" s="47"/>
      <c r="AEY7" s="47"/>
      <c r="AEZ7" s="47"/>
      <c r="AFA7" s="47"/>
      <c r="AFB7" s="47"/>
      <c r="AFC7" s="47"/>
      <c r="AFD7" s="47"/>
      <c r="AFE7" s="47"/>
      <c r="AFF7" s="47"/>
      <c r="AFG7" s="47"/>
      <c r="AFH7" s="47"/>
      <c r="AFI7" s="47"/>
      <c r="AFJ7" s="47"/>
      <c r="AFK7" s="47"/>
      <c r="AFL7" s="47"/>
      <c r="AFM7" s="47"/>
      <c r="AFN7" s="47"/>
      <c r="AFO7" s="47"/>
      <c r="AFP7" s="47"/>
      <c r="AFQ7" s="47"/>
      <c r="AFR7" s="47"/>
      <c r="AFS7" s="47"/>
      <c r="AFT7" s="47"/>
      <c r="AFU7" s="47"/>
      <c r="AFV7" s="47"/>
      <c r="AFW7" s="47"/>
      <c r="AFX7" s="47"/>
      <c r="AFY7" s="47"/>
      <c r="AFZ7" s="47"/>
      <c r="AGA7" s="47"/>
      <c r="AGB7" s="47"/>
      <c r="AGC7" s="47"/>
      <c r="AGD7" s="47"/>
      <c r="AGE7" s="47"/>
      <c r="AGF7" s="47"/>
      <c r="AGG7" s="47"/>
      <c r="AGH7" s="47"/>
      <c r="AGI7" s="47"/>
      <c r="AGJ7" s="47"/>
      <c r="AGK7" s="47"/>
      <c r="AGL7" s="47"/>
      <c r="AGM7" s="47"/>
      <c r="AGN7" s="47"/>
      <c r="AGO7" s="47"/>
      <c r="AGP7" s="47"/>
      <c r="AGQ7" s="47"/>
      <c r="AGR7" s="47"/>
      <c r="AGS7" s="47"/>
      <c r="AGT7" s="47"/>
      <c r="AGU7" s="47"/>
      <c r="AGV7" s="47"/>
      <c r="AGW7" s="47"/>
      <c r="AGX7" s="47"/>
      <c r="AGY7" s="47"/>
      <c r="AGZ7" s="47"/>
      <c r="AHA7" s="47"/>
      <c r="AHB7" s="47"/>
      <c r="AHC7" s="47"/>
      <c r="AHD7" s="47"/>
      <c r="AHE7" s="47"/>
      <c r="AHF7" s="47"/>
      <c r="AHG7" s="47"/>
      <c r="AHH7" s="47"/>
      <c r="AHI7" s="47"/>
      <c r="AHJ7" s="47"/>
      <c r="AHK7" s="47"/>
      <c r="AHL7" s="47"/>
      <c r="AHM7" s="47"/>
      <c r="AHN7" s="47"/>
      <c r="AHO7" s="47"/>
      <c r="AHP7" s="47"/>
      <c r="AHQ7" s="47"/>
      <c r="AHR7" s="47"/>
      <c r="AHS7" s="47"/>
      <c r="AHT7" s="47"/>
      <c r="AHU7" s="47"/>
      <c r="AHV7" s="47"/>
      <c r="AHW7" s="47"/>
      <c r="AHX7" s="47"/>
      <c r="AHY7" s="47"/>
      <c r="AHZ7" s="47"/>
      <c r="AIA7" s="47"/>
      <c r="AIB7" s="47"/>
      <c r="AIC7" s="47"/>
      <c r="AID7" s="47"/>
      <c r="AIE7" s="47"/>
      <c r="AIF7" s="47"/>
      <c r="AIG7" s="47"/>
      <c r="AIH7" s="47"/>
      <c r="AII7" s="47"/>
      <c r="AIJ7" s="47"/>
      <c r="AIK7" s="47"/>
      <c r="AIL7" s="47"/>
      <c r="AIM7" s="47"/>
      <c r="AIN7" s="47"/>
      <c r="AIO7" s="47"/>
      <c r="AIP7" s="47"/>
      <c r="AIQ7" s="47"/>
      <c r="AIR7" s="47"/>
      <c r="AIS7" s="47"/>
      <c r="AIT7" s="47"/>
      <c r="AIU7" s="47"/>
      <c r="AIV7" s="47"/>
      <c r="AIW7" s="47"/>
      <c r="AIX7" s="47"/>
      <c r="AIY7" s="47"/>
      <c r="AIZ7" s="47"/>
      <c r="AJA7" s="47"/>
      <c r="AJB7" s="47"/>
      <c r="AJC7" s="47"/>
      <c r="AJD7" s="47"/>
      <c r="AJE7" s="47"/>
      <c r="AJF7" s="47"/>
      <c r="AJG7" s="47"/>
      <c r="AJH7" s="47"/>
      <c r="AJI7" s="47"/>
      <c r="AJJ7" s="47"/>
      <c r="AJK7" s="47"/>
      <c r="AJL7" s="47"/>
      <c r="AJM7" s="47"/>
      <c r="AJN7" s="47"/>
      <c r="AJO7" s="47"/>
      <c r="AJP7" s="47"/>
      <c r="AJQ7" s="47"/>
      <c r="AJR7" s="47"/>
      <c r="AJS7" s="47"/>
      <c r="AJT7" s="47"/>
      <c r="AJU7" s="47"/>
      <c r="AJV7" s="47"/>
      <c r="AJW7" s="47"/>
      <c r="AJX7" s="47"/>
      <c r="AJY7" s="47"/>
      <c r="AJZ7" s="47"/>
      <c r="AKA7" s="47"/>
      <c r="AKB7" s="47"/>
      <c r="AKC7" s="47"/>
      <c r="AKD7" s="47"/>
      <c r="AKE7" s="47"/>
      <c r="AKF7" s="47"/>
      <c r="AKG7" s="47"/>
      <c r="AKH7" s="47"/>
      <c r="AKI7" s="47"/>
      <c r="AKJ7" s="47"/>
      <c r="AKK7" s="47"/>
      <c r="AKL7" s="47"/>
      <c r="AKM7" s="47"/>
      <c r="AKN7" s="47"/>
      <c r="AKO7" s="47"/>
      <c r="AKP7" s="47"/>
      <c r="AKQ7" s="47"/>
      <c r="AKR7" s="47"/>
      <c r="AKS7" s="47"/>
      <c r="AKT7" s="47"/>
      <c r="AKU7" s="47"/>
      <c r="AKV7" s="47"/>
      <c r="AKW7" s="47"/>
      <c r="AKX7" s="47"/>
      <c r="AKY7" s="47"/>
      <c r="AKZ7" s="47"/>
      <c r="ALA7" s="47"/>
      <c r="ALB7" s="47"/>
      <c r="ALC7" s="47"/>
      <c r="ALD7" s="47"/>
      <c r="ALE7" s="47"/>
      <c r="ALF7" s="47"/>
      <c r="ALG7" s="47"/>
      <c r="ALH7" s="47"/>
      <c r="ALI7" s="47"/>
      <c r="ALJ7" s="47"/>
      <c r="ALK7" s="47"/>
      <c r="ALL7" s="47"/>
      <c r="ALM7" s="47"/>
      <c r="ALN7" s="47"/>
      <c r="ALO7" s="47"/>
      <c r="ALP7" s="47"/>
      <c r="ALQ7" s="47"/>
      <c r="ALR7" s="47"/>
      <c r="ALS7" s="47"/>
      <c r="ALT7" s="47"/>
      <c r="ALU7" s="47"/>
      <c r="ALV7" s="47"/>
      <c r="ALW7" s="47"/>
      <c r="ALX7" s="47"/>
      <c r="ALY7" s="47"/>
      <c r="ALZ7" s="47"/>
      <c r="AMA7" s="47"/>
      <c r="AMB7" s="47"/>
      <c r="AMC7" s="47"/>
      <c r="AMD7" s="47"/>
      <c r="AME7" s="47"/>
      <c r="AMF7" s="47"/>
      <c r="AMG7" s="47"/>
      <c r="AMH7" s="47"/>
      <c r="AMI7" s="47"/>
      <c r="AMJ7" s="47"/>
    </row>
    <row r="8" spans="1:1024" s="105" customFormat="1" ht="90.45" customHeight="1" x14ac:dyDescent="0.3">
      <c r="A8" s="100" t="s">
        <v>69</v>
      </c>
      <c r="B8" s="101" t="s">
        <v>215</v>
      </c>
      <c r="C8" s="102" t="s">
        <v>70</v>
      </c>
      <c r="D8" s="102" t="s">
        <v>71</v>
      </c>
      <c r="E8" s="100" t="s">
        <v>47</v>
      </c>
      <c r="F8" s="101" t="s">
        <v>216</v>
      </c>
      <c r="G8" s="103">
        <v>60000000</v>
      </c>
      <c r="H8" s="103">
        <v>60000000</v>
      </c>
      <c r="I8" s="103"/>
      <c r="J8" s="100" t="s">
        <v>49</v>
      </c>
      <c r="K8" s="100" t="s">
        <v>68</v>
      </c>
      <c r="L8" s="100" t="s">
        <v>50</v>
      </c>
      <c r="M8" s="100" t="s">
        <v>51</v>
      </c>
      <c r="N8" s="100" t="s">
        <v>55</v>
      </c>
      <c r="O8" s="100" t="s">
        <v>72</v>
      </c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04"/>
      <c r="DW8" s="104"/>
      <c r="DX8" s="104"/>
      <c r="DY8" s="104"/>
      <c r="DZ8" s="104"/>
      <c r="EA8" s="104"/>
      <c r="EB8" s="104"/>
      <c r="EC8" s="104"/>
      <c r="ED8" s="104"/>
      <c r="EE8" s="104"/>
      <c r="EF8" s="104"/>
      <c r="EG8" s="104"/>
      <c r="EH8" s="104"/>
      <c r="EI8" s="104"/>
      <c r="EJ8" s="104"/>
      <c r="EK8" s="104"/>
      <c r="EL8" s="104"/>
      <c r="EM8" s="104"/>
      <c r="EN8" s="104"/>
      <c r="EO8" s="104"/>
      <c r="EP8" s="104"/>
      <c r="EQ8" s="104"/>
      <c r="ER8" s="104"/>
      <c r="ES8" s="104"/>
      <c r="ET8" s="104"/>
      <c r="EU8" s="104"/>
      <c r="EV8" s="104"/>
      <c r="EW8" s="104"/>
      <c r="EX8" s="104"/>
      <c r="EY8" s="104"/>
      <c r="EZ8" s="104"/>
      <c r="FA8" s="104"/>
      <c r="FB8" s="104"/>
      <c r="FC8" s="104"/>
      <c r="FD8" s="104"/>
      <c r="FE8" s="104"/>
      <c r="FF8" s="104"/>
      <c r="FG8" s="104"/>
      <c r="FH8" s="104"/>
      <c r="FI8" s="104"/>
      <c r="FJ8" s="104"/>
      <c r="FK8" s="104"/>
      <c r="FL8" s="104"/>
      <c r="FM8" s="104"/>
      <c r="FN8" s="104"/>
      <c r="FO8" s="104"/>
      <c r="FP8" s="104"/>
      <c r="FQ8" s="104"/>
      <c r="FR8" s="104"/>
      <c r="FS8" s="104"/>
      <c r="FT8" s="104"/>
      <c r="FU8" s="104"/>
      <c r="FV8" s="104"/>
      <c r="FW8" s="104"/>
      <c r="FX8" s="104"/>
      <c r="FY8" s="104"/>
      <c r="FZ8" s="104"/>
      <c r="GA8" s="104"/>
      <c r="GB8" s="104"/>
      <c r="GC8" s="104"/>
      <c r="GD8" s="104"/>
      <c r="GE8" s="104"/>
      <c r="GF8" s="104"/>
      <c r="GG8" s="104"/>
      <c r="GH8" s="104"/>
      <c r="GI8" s="104"/>
      <c r="GJ8" s="104"/>
      <c r="GK8" s="104"/>
      <c r="GL8" s="104"/>
      <c r="GM8" s="104"/>
      <c r="GN8" s="104"/>
      <c r="GO8" s="104"/>
      <c r="GP8" s="104"/>
      <c r="GQ8" s="104"/>
      <c r="GR8" s="104"/>
      <c r="GS8" s="104"/>
      <c r="GT8" s="104"/>
      <c r="GU8" s="104"/>
      <c r="GV8" s="104"/>
      <c r="GW8" s="104"/>
      <c r="GX8" s="104"/>
      <c r="GY8" s="104"/>
      <c r="GZ8" s="104"/>
      <c r="HA8" s="104"/>
      <c r="HB8" s="104"/>
      <c r="HC8" s="104"/>
      <c r="HD8" s="104"/>
      <c r="HE8" s="104"/>
      <c r="HF8" s="104"/>
      <c r="HG8" s="104"/>
      <c r="HH8" s="104"/>
      <c r="HI8" s="104"/>
      <c r="HJ8" s="104"/>
      <c r="HK8" s="104"/>
      <c r="HL8" s="104"/>
      <c r="HM8" s="104"/>
      <c r="HN8" s="104"/>
      <c r="HO8" s="104"/>
      <c r="HP8" s="104"/>
      <c r="HQ8" s="104"/>
      <c r="HR8" s="104"/>
      <c r="HS8" s="104"/>
      <c r="HT8" s="104"/>
      <c r="HU8" s="104"/>
      <c r="HV8" s="104"/>
      <c r="HW8" s="104"/>
      <c r="HX8" s="104"/>
      <c r="HY8" s="104"/>
      <c r="HZ8" s="104"/>
      <c r="IA8" s="104"/>
      <c r="IB8" s="104"/>
      <c r="IC8" s="104"/>
      <c r="ID8" s="104"/>
      <c r="IE8" s="104"/>
      <c r="IF8" s="104"/>
      <c r="IG8" s="104"/>
      <c r="IH8" s="104"/>
      <c r="II8" s="104"/>
      <c r="IJ8" s="104"/>
      <c r="IK8" s="104"/>
      <c r="IL8" s="104"/>
      <c r="IM8" s="104"/>
      <c r="IN8" s="104"/>
      <c r="IO8" s="104"/>
      <c r="IP8" s="104"/>
      <c r="IQ8" s="104"/>
      <c r="IR8" s="104"/>
      <c r="IS8" s="104"/>
      <c r="IT8" s="104"/>
      <c r="IU8" s="104"/>
      <c r="IV8" s="104"/>
      <c r="IW8" s="104"/>
      <c r="IX8" s="104"/>
      <c r="IY8" s="104"/>
      <c r="IZ8" s="104"/>
      <c r="JA8" s="104"/>
      <c r="JB8" s="104"/>
      <c r="JC8" s="104"/>
      <c r="JD8" s="104"/>
      <c r="JE8" s="104"/>
      <c r="JF8" s="104"/>
      <c r="JG8" s="104"/>
      <c r="JH8" s="104"/>
      <c r="JI8" s="104"/>
      <c r="JJ8" s="104"/>
      <c r="JK8" s="104"/>
      <c r="JL8" s="104"/>
      <c r="JM8" s="104"/>
      <c r="JN8" s="104"/>
      <c r="JO8" s="104"/>
      <c r="JP8" s="104"/>
      <c r="JQ8" s="104"/>
      <c r="JR8" s="104"/>
      <c r="JS8" s="104"/>
      <c r="JT8" s="104"/>
      <c r="JU8" s="104"/>
      <c r="JV8" s="104"/>
      <c r="JW8" s="104"/>
      <c r="JX8" s="104"/>
      <c r="JY8" s="104"/>
      <c r="JZ8" s="104"/>
      <c r="KA8" s="104"/>
      <c r="KB8" s="104"/>
      <c r="KC8" s="104"/>
      <c r="KD8" s="104"/>
      <c r="KE8" s="104"/>
      <c r="KF8" s="104"/>
      <c r="KG8" s="104"/>
      <c r="KH8" s="104"/>
      <c r="KI8" s="104"/>
      <c r="KJ8" s="104"/>
      <c r="KK8" s="104"/>
      <c r="KL8" s="104"/>
      <c r="KM8" s="104"/>
      <c r="KN8" s="104"/>
      <c r="KO8" s="104"/>
      <c r="KP8" s="104"/>
      <c r="KQ8" s="104"/>
      <c r="KR8" s="104"/>
      <c r="KS8" s="104"/>
      <c r="KT8" s="104"/>
      <c r="KU8" s="104"/>
      <c r="KV8" s="104"/>
      <c r="KW8" s="104"/>
      <c r="KX8" s="104"/>
      <c r="KY8" s="104"/>
      <c r="KZ8" s="104"/>
      <c r="LA8" s="104"/>
      <c r="LB8" s="104"/>
      <c r="LC8" s="104"/>
      <c r="LD8" s="104"/>
      <c r="LE8" s="104"/>
      <c r="LF8" s="104"/>
      <c r="LG8" s="104"/>
      <c r="LH8" s="104"/>
      <c r="LI8" s="104"/>
      <c r="LJ8" s="104"/>
      <c r="LK8" s="104"/>
      <c r="LL8" s="104"/>
      <c r="LM8" s="104"/>
      <c r="LN8" s="104"/>
      <c r="LO8" s="104"/>
      <c r="LP8" s="104"/>
      <c r="LQ8" s="104"/>
      <c r="LR8" s="104"/>
      <c r="LS8" s="104"/>
      <c r="LT8" s="104"/>
      <c r="LU8" s="104"/>
      <c r="LV8" s="104"/>
      <c r="LW8" s="104"/>
      <c r="LX8" s="104"/>
      <c r="LY8" s="104"/>
      <c r="LZ8" s="104"/>
      <c r="MA8" s="104"/>
      <c r="MB8" s="104"/>
      <c r="MC8" s="104"/>
      <c r="MD8" s="104"/>
      <c r="ME8" s="104"/>
      <c r="MF8" s="104"/>
      <c r="MG8" s="104"/>
      <c r="MH8" s="104"/>
      <c r="MI8" s="104"/>
      <c r="MJ8" s="104"/>
      <c r="MK8" s="104"/>
      <c r="ML8" s="104"/>
      <c r="MM8" s="104"/>
      <c r="MN8" s="104"/>
      <c r="MO8" s="104"/>
      <c r="MP8" s="104"/>
      <c r="MQ8" s="104"/>
      <c r="MR8" s="104"/>
      <c r="MS8" s="104"/>
      <c r="MT8" s="104"/>
      <c r="MU8" s="104"/>
      <c r="MV8" s="104"/>
      <c r="MW8" s="104"/>
      <c r="MX8" s="104"/>
      <c r="MY8" s="104"/>
      <c r="MZ8" s="104"/>
      <c r="NA8" s="104"/>
      <c r="NB8" s="104"/>
      <c r="NC8" s="104"/>
      <c r="ND8" s="104"/>
      <c r="NE8" s="104"/>
      <c r="NF8" s="104"/>
      <c r="NG8" s="104"/>
      <c r="NH8" s="104"/>
      <c r="NI8" s="104"/>
      <c r="NJ8" s="104"/>
      <c r="NK8" s="104"/>
      <c r="NL8" s="104"/>
      <c r="NM8" s="104"/>
      <c r="NN8" s="104"/>
      <c r="NO8" s="104"/>
      <c r="NP8" s="104"/>
      <c r="NQ8" s="104"/>
      <c r="NR8" s="104"/>
      <c r="NS8" s="104"/>
      <c r="NT8" s="104"/>
      <c r="NU8" s="104"/>
      <c r="NV8" s="104"/>
      <c r="NW8" s="104"/>
      <c r="NX8" s="104"/>
      <c r="NY8" s="104"/>
      <c r="NZ8" s="104"/>
      <c r="OA8" s="104"/>
      <c r="OB8" s="104"/>
      <c r="OC8" s="104"/>
      <c r="OD8" s="104"/>
      <c r="OE8" s="104"/>
      <c r="OF8" s="104"/>
      <c r="OG8" s="104"/>
      <c r="OH8" s="104"/>
      <c r="OI8" s="104"/>
      <c r="OJ8" s="104"/>
      <c r="OK8" s="104"/>
      <c r="OL8" s="104"/>
      <c r="OM8" s="104"/>
      <c r="ON8" s="104"/>
      <c r="OO8" s="104"/>
      <c r="OP8" s="104"/>
      <c r="OQ8" s="104"/>
      <c r="OR8" s="104"/>
      <c r="OS8" s="104"/>
      <c r="OT8" s="104"/>
      <c r="OU8" s="104"/>
      <c r="OV8" s="104"/>
      <c r="OW8" s="104"/>
      <c r="OX8" s="104"/>
      <c r="OY8" s="104"/>
      <c r="OZ8" s="104"/>
      <c r="PA8" s="104"/>
      <c r="PB8" s="104"/>
      <c r="PC8" s="104"/>
      <c r="PD8" s="104"/>
      <c r="PE8" s="104"/>
      <c r="PF8" s="104"/>
      <c r="PG8" s="104"/>
      <c r="PH8" s="104"/>
      <c r="PI8" s="104"/>
      <c r="PJ8" s="104"/>
      <c r="PK8" s="104"/>
      <c r="PL8" s="104"/>
      <c r="PM8" s="104"/>
      <c r="PN8" s="104"/>
      <c r="PO8" s="104"/>
      <c r="PP8" s="104"/>
      <c r="PQ8" s="104"/>
      <c r="PR8" s="104"/>
      <c r="PS8" s="104"/>
      <c r="PT8" s="104"/>
      <c r="PU8" s="104"/>
      <c r="PV8" s="104"/>
      <c r="PW8" s="104"/>
      <c r="PX8" s="104"/>
      <c r="PY8" s="104"/>
      <c r="PZ8" s="104"/>
      <c r="QA8" s="104"/>
      <c r="QB8" s="104"/>
      <c r="QC8" s="104"/>
      <c r="QD8" s="104"/>
      <c r="QE8" s="104"/>
      <c r="QF8" s="104"/>
      <c r="QG8" s="104"/>
      <c r="QH8" s="104"/>
      <c r="QI8" s="104"/>
      <c r="QJ8" s="104"/>
      <c r="QK8" s="104"/>
      <c r="QL8" s="104"/>
      <c r="QM8" s="104"/>
      <c r="QN8" s="104"/>
      <c r="QO8" s="104"/>
      <c r="QP8" s="104"/>
      <c r="QQ8" s="104"/>
      <c r="QR8" s="104"/>
      <c r="QS8" s="104"/>
      <c r="QT8" s="104"/>
      <c r="QU8" s="104"/>
      <c r="QV8" s="104"/>
      <c r="QW8" s="104"/>
      <c r="QX8" s="104"/>
      <c r="QY8" s="104"/>
      <c r="QZ8" s="104"/>
      <c r="RA8" s="104"/>
      <c r="RB8" s="104"/>
      <c r="RC8" s="104"/>
      <c r="RD8" s="104"/>
      <c r="RE8" s="104"/>
      <c r="RF8" s="104"/>
      <c r="RG8" s="104"/>
      <c r="RH8" s="104"/>
      <c r="RI8" s="104"/>
      <c r="RJ8" s="104"/>
      <c r="RK8" s="104"/>
      <c r="RL8" s="104"/>
      <c r="RM8" s="104"/>
      <c r="RN8" s="104"/>
      <c r="RO8" s="104"/>
      <c r="RP8" s="104"/>
      <c r="RQ8" s="104"/>
      <c r="RR8" s="104"/>
      <c r="RS8" s="104"/>
      <c r="RT8" s="104"/>
      <c r="RU8" s="104"/>
      <c r="RV8" s="104"/>
      <c r="RW8" s="104"/>
      <c r="RX8" s="104"/>
      <c r="RY8" s="104"/>
      <c r="RZ8" s="104"/>
      <c r="SA8" s="104"/>
      <c r="SB8" s="104"/>
      <c r="SC8" s="104"/>
      <c r="SD8" s="104"/>
      <c r="SE8" s="104"/>
      <c r="SF8" s="104"/>
      <c r="SG8" s="104"/>
      <c r="SH8" s="104"/>
      <c r="SI8" s="104"/>
      <c r="SJ8" s="104"/>
      <c r="SK8" s="104"/>
      <c r="SL8" s="104"/>
      <c r="SM8" s="104"/>
      <c r="SN8" s="104"/>
      <c r="SO8" s="104"/>
      <c r="SP8" s="104"/>
      <c r="SQ8" s="104"/>
      <c r="SR8" s="104"/>
      <c r="SS8" s="104"/>
      <c r="ST8" s="104"/>
      <c r="SU8" s="104"/>
      <c r="SV8" s="104"/>
      <c r="SW8" s="104"/>
      <c r="SX8" s="104"/>
      <c r="SY8" s="104"/>
      <c r="SZ8" s="104"/>
      <c r="TA8" s="104"/>
      <c r="TB8" s="104"/>
      <c r="TC8" s="104"/>
      <c r="TD8" s="104"/>
      <c r="TE8" s="104"/>
      <c r="TF8" s="104"/>
      <c r="TG8" s="104"/>
      <c r="TH8" s="104"/>
      <c r="TI8" s="104"/>
      <c r="TJ8" s="104"/>
      <c r="TK8" s="104"/>
      <c r="TL8" s="104"/>
      <c r="TM8" s="104"/>
      <c r="TN8" s="104"/>
      <c r="TO8" s="104"/>
      <c r="TP8" s="104"/>
      <c r="TQ8" s="104"/>
      <c r="TR8" s="104"/>
      <c r="TS8" s="104"/>
      <c r="TT8" s="104"/>
      <c r="TU8" s="104"/>
      <c r="TV8" s="104"/>
      <c r="TW8" s="104"/>
      <c r="TX8" s="104"/>
      <c r="TY8" s="104"/>
      <c r="TZ8" s="104"/>
      <c r="UA8" s="104"/>
      <c r="UB8" s="104"/>
      <c r="UC8" s="104"/>
      <c r="UD8" s="104"/>
      <c r="UE8" s="104"/>
      <c r="UF8" s="104"/>
      <c r="UG8" s="104"/>
      <c r="UH8" s="104"/>
      <c r="UI8" s="104"/>
      <c r="UJ8" s="104"/>
      <c r="UK8" s="104"/>
      <c r="UL8" s="104"/>
      <c r="UM8" s="104"/>
      <c r="UN8" s="104"/>
      <c r="UO8" s="104"/>
      <c r="UP8" s="104"/>
      <c r="UQ8" s="104"/>
      <c r="UR8" s="104"/>
      <c r="US8" s="104"/>
      <c r="UT8" s="104"/>
      <c r="UU8" s="104"/>
      <c r="UV8" s="104"/>
      <c r="UW8" s="104"/>
      <c r="UX8" s="104"/>
      <c r="UY8" s="104"/>
      <c r="UZ8" s="104"/>
      <c r="VA8" s="104"/>
      <c r="VB8" s="104"/>
      <c r="VC8" s="104"/>
      <c r="VD8" s="104"/>
      <c r="VE8" s="104"/>
      <c r="VF8" s="104"/>
      <c r="VG8" s="104"/>
      <c r="VH8" s="104"/>
      <c r="VI8" s="104"/>
      <c r="VJ8" s="104"/>
      <c r="VK8" s="104"/>
      <c r="VL8" s="104"/>
      <c r="VM8" s="104"/>
      <c r="VN8" s="104"/>
      <c r="VO8" s="104"/>
      <c r="VP8" s="104"/>
      <c r="VQ8" s="104"/>
      <c r="VR8" s="104"/>
      <c r="VS8" s="104"/>
      <c r="VT8" s="104"/>
      <c r="VU8" s="104"/>
      <c r="VV8" s="104"/>
      <c r="VW8" s="104"/>
      <c r="VX8" s="104"/>
      <c r="VY8" s="104"/>
      <c r="VZ8" s="104"/>
      <c r="WA8" s="104"/>
      <c r="WB8" s="104"/>
      <c r="WC8" s="104"/>
      <c r="WD8" s="104"/>
      <c r="WE8" s="104"/>
      <c r="WF8" s="104"/>
      <c r="WG8" s="104"/>
      <c r="WH8" s="104"/>
      <c r="WI8" s="104"/>
      <c r="WJ8" s="104"/>
      <c r="WK8" s="104"/>
      <c r="WL8" s="104"/>
      <c r="WM8" s="104"/>
      <c r="WN8" s="104"/>
      <c r="WO8" s="104"/>
      <c r="WP8" s="104"/>
      <c r="WQ8" s="104"/>
      <c r="WR8" s="104"/>
      <c r="WS8" s="104"/>
      <c r="WT8" s="104"/>
      <c r="WU8" s="104"/>
      <c r="WV8" s="104"/>
      <c r="WW8" s="104"/>
      <c r="WX8" s="104"/>
      <c r="WY8" s="104"/>
      <c r="WZ8" s="104"/>
      <c r="XA8" s="104"/>
      <c r="XB8" s="104"/>
      <c r="XC8" s="104"/>
      <c r="XD8" s="104"/>
      <c r="XE8" s="104"/>
      <c r="XF8" s="104"/>
      <c r="XG8" s="104"/>
      <c r="XH8" s="104"/>
      <c r="XI8" s="104"/>
      <c r="XJ8" s="104"/>
      <c r="XK8" s="104"/>
      <c r="XL8" s="104"/>
      <c r="XM8" s="104"/>
      <c r="XN8" s="104"/>
      <c r="XO8" s="104"/>
      <c r="XP8" s="104"/>
      <c r="XQ8" s="104"/>
      <c r="XR8" s="104"/>
      <c r="XS8" s="104"/>
      <c r="XT8" s="104"/>
      <c r="XU8" s="104"/>
      <c r="XV8" s="104"/>
      <c r="XW8" s="104"/>
      <c r="XX8" s="104"/>
      <c r="XY8" s="104"/>
      <c r="XZ8" s="104"/>
      <c r="YA8" s="104"/>
      <c r="YB8" s="104"/>
      <c r="YC8" s="104"/>
      <c r="YD8" s="104"/>
      <c r="YE8" s="104"/>
      <c r="YF8" s="104"/>
      <c r="YG8" s="104"/>
      <c r="YH8" s="104"/>
      <c r="YI8" s="104"/>
      <c r="YJ8" s="104"/>
      <c r="YK8" s="104"/>
      <c r="YL8" s="104"/>
      <c r="YM8" s="104"/>
      <c r="YN8" s="104"/>
      <c r="YO8" s="104"/>
      <c r="YP8" s="104"/>
      <c r="YQ8" s="104"/>
      <c r="YR8" s="104"/>
      <c r="YS8" s="104"/>
      <c r="YT8" s="104"/>
      <c r="YU8" s="104"/>
      <c r="YV8" s="104"/>
      <c r="YW8" s="104"/>
      <c r="YX8" s="104"/>
      <c r="YY8" s="104"/>
      <c r="YZ8" s="104"/>
      <c r="ZA8" s="104"/>
      <c r="ZB8" s="104"/>
      <c r="ZC8" s="104"/>
      <c r="ZD8" s="104"/>
      <c r="ZE8" s="104"/>
      <c r="ZF8" s="104"/>
      <c r="ZG8" s="104"/>
      <c r="ZH8" s="104"/>
      <c r="ZI8" s="104"/>
      <c r="ZJ8" s="104"/>
      <c r="ZK8" s="104"/>
      <c r="ZL8" s="104"/>
      <c r="ZM8" s="104"/>
      <c r="ZN8" s="104"/>
      <c r="ZO8" s="104"/>
      <c r="ZP8" s="104"/>
      <c r="ZQ8" s="104"/>
      <c r="ZR8" s="104"/>
      <c r="ZS8" s="104"/>
      <c r="ZT8" s="104"/>
      <c r="ZU8" s="104"/>
      <c r="ZV8" s="104"/>
      <c r="ZW8" s="104"/>
      <c r="ZX8" s="104"/>
      <c r="ZY8" s="104"/>
      <c r="ZZ8" s="104"/>
      <c r="AAA8" s="104"/>
      <c r="AAB8" s="104"/>
      <c r="AAC8" s="104"/>
      <c r="AAD8" s="104"/>
      <c r="AAE8" s="104"/>
      <c r="AAF8" s="104"/>
      <c r="AAG8" s="104"/>
      <c r="AAH8" s="104"/>
      <c r="AAI8" s="104"/>
      <c r="AAJ8" s="104"/>
      <c r="AAK8" s="104"/>
      <c r="AAL8" s="104"/>
      <c r="AAM8" s="104"/>
      <c r="AAN8" s="104"/>
      <c r="AAO8" s="104"/>
      <c r="AAP8" s="104"/>
      <c r="AAQ8" s="104"/>
      <c r="AAR8" s="104"/>
      <c r="AAS8" s="104"/>
      <c r="AAT8" s="104"/>
      <c r="AAU8" s="104"/>
      <c r="AAV8" s="104"/>
      <c r="AAW8" s="104"/>
      <c r="AAX8" s="104"/>
      <c r="AAY8" s="104"/>
      <c r="AAZ8" s="104"/>
      <c r="ABA8" s="104"/>
      <c r="ABB8" s="104"/>
      <c r="ABC8" s="104"/>
      <c r="ABD8" s="104"/>
      <c r="ABE8" s="104"/>
      <c r="ABF8" s="104"/>
      <c r="ABG8" s="104"/>
      <c r="ABH8" s="104"/>
      <c r="ABI8" s="104"/>
      <c r="ABJ8" s="104"/>
      <c r="ABK8" s="104"/>
      <c r="ABL8" s="104"/>
      <c r="ABM8" s="104"/>
      <c r="ABN8" s="104"/>
      <c r="ABO8" s="104"/>
      <c r="ABP8" s="104"/>
      <c r="ABQ8" s="104"/>
      <c r="ABR8" s="104"/>
      <c r="ABS8" s="104"/>
      <c r="ABT8" s="104"/>
      <c r="ABU8" s="104"/>
      <c r="ABV8" s="104"/>
      <c r="ABW8" s="104"/>
      <c r="ABX8" s="104"/>
      <c r="ABY8" s="104"/>
      <c r="ABZ8" s="104"/>
      <c r="ACA8" s="104"/>
      <c r="ACB8" s="104"/>
      <c r="ACC8" s="104"/>
      <c r="ACD8" s="104"/>
      <c r="ACE8" s="104"/>
      <c r="ACF8" s="104"/>
      <c r="ACG8" s="104"/>
      <c r="ACH8" s="104"/>
      <c r="ACI8" s="104"/>
      <c r="ACJ8" s="104"/>
      <c r="ACK8" s="104"/>
      <c r="ACL8" s="104"/>
      <c r="ACM8" s="104"/>
      <c r="ACN8" s="104"/>
      <c r="ACO8" s="104"/>
      <c r="ACP8" s="104"/>
      <c r="ACQ8" s="104"/>
      <c r="ACR8" s="104"/>
      <c r="ACS8" s="104"/>
      <c r="ACT8" s="104"/>
      <c r="ACU8" s="104"/>
      <c r="ACV8" s="104"/>
      <c r="ACW8" s="104"/>
      <c r="ACX8" s="104"/>
      <c r="ACY8" s="104"/>
      <c r="ACZ8" s="104"/>
      <c r="ADA8" s="104"/>
      <c r="ADB8" s="104"/>
      <c r="ADC8" s="104"/>
      <c r="ADD8" s="104"/>
      <c r="ADE8" s="104"/>
      <c r="ADF8" s="104"/>
      <c r="ADG8" s="104"/>
      <c r="ADH8" s="104"/>
      <c r="ADI8" s="104"/>
      <c r="ADJ8" s="104"/>
      <c r="ADK8" s="104"/>
      <c r="ADL8" s="104"/>
      <c r="ADM8" s="104"/>
      <c r="ADN8" s="104"/>
      <c r="ADO8" s="104"/>
      <c r="ADP8" s="104"/>
      <c r="ADQ8" s="104"/>
      <c r="ADR8" s="104"/>
      <c r="ADS8" s="104"/>
      <c r="ADT8" s="104"/>
      <c r="ADU8" s="104"/>
      <c r="ADV8" s="104"/>
      <c r="ADW8" s="104"/>
      <c r="ADX8" s="104"/>
      <c r="ADY8" s="104"/>
      <c r="ADZ8" s="104"/>
      <c r="AEA8" s="104"/>
      <c r="AEB8" s="104"/>
      <c r="AEC8" s="104"/>
      <c r="AED8" s="104"/>
      <c r="AEE8" s="104"/>
      <c r="AEF8" s="104"/>
      <c r="AEG8" s="104"/>
      <c r="AEH8" s="104"/>
      <c r="AEI8" s="104"/>
      <c r="AEJ8" s="104"/>
      <c r="AEK8" s="104"/>
      <c r="AEL8" s="104"/>
      <c r="AEM8" s="104"/>
      <c r="AEN8" s="104"/>
      <c r="AEO8" s="104"/>
      <c r="AEP8" s="104"/>
      <c r="AEQ8" s="104"/>
      <c r="AER8" s="104"/>
      <c r="AES8" s="104"/>
      <c r="AET8" s="104"/>
      <c r="AEU8" s="104"/>
      <c r="AEV8" s="104"/>
      <c r="AEW8" s="104"/>
      <c r="AEX8" s="104"/>
      <c r="AEY8" s="104"/>
      <c r="AEZ8" s="104"/>
      <c r="AFA8" s="104"/>
      <c r="AFB8" s="104"/>
      <c r="AFC8" s="104"/>
      <c r="AFD8" s="104"/>
      <c r="AFE8" s="104"/>
      <c r="AFF8" s="104"/>
      <c r="AFG8" s="104"/>
      <c r="AFH8" s="104"/>
      <c r="AFI8" s="104"/>
      <c r="AFJ8" s="104"/>
      <c r="AFK8" s="104"/>
      <c r="AFL8" s="104"/>
      <c r="AFM8" s="104"/>
      <c r="AFN8" s="104"/>
      <c r="AFO8" s="104"/>
      <c r="AFP8" s="104"/>
      <c r="AFQ8" s="104"/>
      <c r="AFR8" s="104"/>
      <c r="AFS8" s="104"/>
      <c r="AFT8" s="104"/>
      <c r="AFU8" s="104"/>
      <c r="AFV8" s="104"/>
      <c r="AFW8" s="104"/>
      <c r="AFX8" s="104"/>
      <c r="AFY8" s="104"/>
      <c r="AFZ8" s="104"/>
      <c r="AGA8" s="104"/>
      <c r="AGB8" s="104"/>
      <c r="AGC8" s="104"/>
      <c r="AGD8" s="104"/>
      <c r="AGE8" s="104"/>
      <c r="AGF8" s="104"/>
      <c r="AGG8" s="104"/>
      <c r="AGH8" s="104"/>
      <c r="AGI8" s="104"/>
      <c r="AGJ8" s="104"/>
      <c r="AGK8" s="104"/>
      <c r="AGL8" s="104"/>
      <c r="AGM8" s="104"/>
      <c r="AGN8" s="104"/>
      <c r="AGO8" s="104"/>
      <c r="AGP8" s="104"/>
      <c r="AGQ8" s="104"/>
      <c r="AGR8" s="104"/>
      <c r="AGS8" s="104"/>
      <c r="AGT8" s="104"/>
      <c r="AGU8" s="104"/>
      <c r="AGV8" s="104"/>
      <c r="AGW8" s="104"/>
      <c r="AGX8" s="104"/>
      <c r="AGY8" s="104"/>
      <c r="AGZ8" s="104"/>
      <c r="AHA8" s="104"/>
      <c r="AHB8" s="104"/>
      <c r="AHC8" s="104"/>
      <c r="AHD8" s="104"/>
      <c r="AHE8" s="104"/>
      <c r="AHF8" s="104"/>
      <c r="AHG8" s="104"/>
      <c r="AHH8" s="104"/>
      <c r="AHI8" s="104"/>
      <c r="AHJ8" s="104"/>
      <c r="AHK8" s="104"/>
      <c r="AHL8" s="104"/>
      <c r="AHM8" s="104"/>
      <c r="AHN8" s="104"/>
      <c r="AHO8" s="104"/>
      <c r="AHP8" s="104"/>
      <c r="AHQ8" s="104"/>
      <c r="AHR8" s="104"/>
      <c r="AHS8" s="104"/>
      <c r="AHT8" s="104"/>
      <c r="AHU8" s="104"/>
      <c r="AHV8" s="104"/>
      <c r="AHW8" s="104"/>
      <c r="AHX8" s="104"/>
      <c r="AHY8" s="104"/>
      <c r="AHZ8" s="104"/>
      <c r="AIA8" s="104"/>
      <c r="AIB8" s="104"/>
      <c r="AIC8" s="104"/>
      <c r="AID8" s="104"/>
      <c r="AIE8" s="104"/>
      <c r="AIF8" s="104"/>
      <c r="AIG8" s="104"/>
      <c r="AIH8" s="104"/>
      <c r="AII8" s="104"/>
      <c r="AIJ8" s="104"/>
      <c r="AIK8" s="104"/>
      <c r="AIL8" s="104"/>
      <c r="AIM8" s="104"/>
      <c r="AIN8" s="104"/>
      <c r="AIO8" s="104"/>
      <c r="AIP8" s="104"/>
      <c r="AIQ8" s="104"/>
      <c r="AIR8" s="104"/>
      <c r="AIS8" s="104"/>
      <c r="AIT8" s="104"/>
      <c r="AIU8" s="104"/>
      <c r="AIV8" s="104"/>
      <c r="AIW8" s="104"/>
      <c r="AIX8" s="104"/>
      <c r="AIY8" s="104"/>
      <c r="AIZ8" s="104"/>
      <c r="AJA8" s="104"/>
      <c r="AJB8" s="104"/>
      <c r="AJC8" s="104"/>
      <c r="AJD8" s="104"/>
      <c r="AJE8" s="104"/>
      <c r="AJF8" s="104"/>
      <c r="AJG8" s="104"/>
      <c r="AJH8" s="104"/>
      <c r="AJI8" s="104"/>
      <c r="AJJ8" s="104"/>
      <c r="AJK8" s="104"/>
      <c r="AJL8" s="104"/>
      <c r="AJM8" s="104"/>
      <c r="AJN8" s="104"/>
      <c r="AJO8" s="104"/>
      <c r="AJP8" s="104"/>
      <c r="AJQ8" s="104"/>
      <c r="AJR8" s="104"/>
      <c r="AJS8" s="104"/>
      <c r="AJT8" s="104"/>
      <c r="AJU8" s="104"/>
      <c r="AJV8" s="104"/>
      <c r="AJW8" s="104"/>
      <c r="AJX8" s="104"/>
      <c r="AJY8" s="104"/>
      <c r="AJZ8" s="104"/>
      <c r="AKA8" s="104"/>
      <c r="AKB8" s="104"/>
      <c r="AKC8" s="104"/>
      <c r="AKD8" s="104"/>
      <c r="AKE8" s="104"/>
      <c r="AKF8" s="104"/>
      <c r="AKG8" s="104"/>
      <c r="AKH8" s="104"/>
      <c r="AKI8" s="104"/>
      <c r="AKJ8" s="104"/>
      <c r="AKK8" s="104"/>
      <c r="AKL8" s="104"/>
      <c r="AKM8" s="104"/>
      <c r="AKN8" s="104"/>
      <c r="AKO8" s="104"/>
      <c r="AKP8" s="104"/>
      <c r="AKQ8" s="104"/>
      <c r="AKR8" s="104"/>
      <c r="AKS8" s="104"/>
      <c r="AKT8" s="104"/>
      <c r="AKU8" s="104"/>
      <c r="AKV8" s="104"/>
      <c r="AKW8" s="104"/>
      <c r="AKX8" s="104"/>
      <c r="AKY8" s="104"/>
      <c r="AKZ8" s="104"/>
      <c r="ALA8" s="104"/>
      <c r="ALB8" s="104"/>
      <c r="ALC8" s="104"/>
      <c r="ALD8" s="104"/>
      <c r="ALE8" s="104"/>
      <c r="ALF8" s="104"/>
      <c r="ALG8" s="104"/>
      <c r="ALH8" s="104"/>
      <c r="ALI8" s="104"/>
      <c r="ALJ8" s="104"/>
      <c r="ALK8" s="104"/>
      <c r="ALL8" s="104"/>
      <c r="ALM8" s="104"/>
      <c r="ALN8" s="104"/>
      <c r="ALO8" s="104"/>
      <c r="ALP8" s="104"/>
      <c r="ALQ8" s="104"/>
      <c r="ALR8" s="104"/>
      <c r="ALS8" s="104"/>
      <c r="ALT8" s="104"/>
      <c r="ALU8" s="104"/>
      <c r="ALV8" s="104"/>
      <c r="ALW8" s="104"/>
      <c r="ALX8" s="104"/>
      <c r="ALY8" s="104"/>
      <c r="ALZ8" s="104"/>
      <c r="AMA8" s="104"/>
      <c r="AMB8" s="104"/>
      <c r="AMC8" s="104"/>
      <c r="AMD8" s="104"/>
      <c r="AME8" s="104"/>
      <c r="AMF8" s="104"/>
      <c r="AMG8" s="104"/>
      <c r="AMH8" s="104"/>
      <c r="AMI8" s="104"/>
      <c r="AMJ8" s="104"/>
    </row>
    <row r="9" spans="1:1024" ht="40.5" customHeight="1" x14ac:dyDescent="0.3">
      <c r="A9" s="43" t="s">
        <v>73</v>
      </c>
      <c r="B9" s="45" t="s">
        <v>74</v>
      </c>
      <c r="C9" s="45" t="s">
        <v>70</v>
      </c>
      <c r="D9" s="45" t="s">
        <v>71</v>
      </c>
      <c r="E9" s="43" t="s">
        <v>75</v>
      </c>
      <c r="F9" s="45" t="s">
        <v>76</v>
      </c>
      <c r="G9" s="46">
        <v>1776000</v>
      </c>
      <c r="H9" s="46">
        <v>1576965.6</v>
      </c>
      <c r="I9" s="46">
        <v>199034.4</v>
      </c>
      <c r="J9" s="43" t="s">
        <v>67</v>
      </c>
      <c r="K9" s="43" t="s">
        <v>67</v>
      </c>
      <c r="L9" s="43" t="s">
        <v>67</v>
      </c>
      <c r="M9" s="43" t="s">
        <v>67</v>
      </c>
      <c r="N9" s="43" t="s">
        <v>68</v>
      </c>
      <c r="O9" s="43" t="s">
        <v>51</v>
      </c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7"/>
      <c r="GI9" s="47"/>
      <c r="GJ9" s="47"/>
      <c r="GK9" s="47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7"/>
      <c r="GW9" s="47"/>
      <c r="GX9" s="47"/>
      <c r="GY9" s="47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7"/>
      <c r="HK9" s="47"/>
      <c r="HL9" s="47"/>
      <c r="HM9" s="47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7"/>
      <c r="HY9" s="47"/>
      <c r="HZ9" s="47"/>
      <c r="IA9" s="47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7"/>
      <c r="IM9" s="47"/>
      <c r="IN9" s="47"/>
      <c r="IO9" s="47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7"/>
      <c r="JA9" s="47"/>
      <c r="JB9" s="47"/>
      <c r="JC9" s="47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7"/>
      <c r="JO9" s="47"/>
      <c r="JP9" s="47"/>
      <c r="JQ9" s="47"/>
      <c r="JR9" s="47"/>
      <c r="JS9" s="47"/>
      <c r="JT9" s="47"/>
      <c r="JU9" s="47"/>
      <c r="JV9" s="47"/>
      <c r="JW9" s="47"/>
      <c r="JX9" s="47"/>
      <c r="JY9" s="47"/>
      <c r="JZ9" s="47"/>
      <c r="KA9" s="47"/>
      <c r="KB9" s="47"/>
      <c r="KC9" s="47"/>
      <c r="KD9" s="47"/>
      <c r="KE9" s="47"/>
      <c r="KF9" s="47"/>
      <c r="KG9" s="47"/>
      <c r="KH9" s="47"/>
      <c r="KI9" s="47"/>
      <c r="KJ9" s="47"/>
      <c r="KK9" s="47"/>
      <c r="KL9" s="47"/>
      <c r="KM9" s="47"/>
      <c r="KN9" s="47"/>
      <c r="KO9" s="47"/>
      <c r="KP9" s="47"/>
      <c r="KQ9" s="47"/>
      <c r="KR9" s="47"/>
      <c r="KS9" s="47"/>
      <c r="KT9" s="47"/>
      <c r="KU9" s="47"/>
      <c r="KV9" s="47"/>
      <c r="KW9" s="47"/>
      <c r="KX9" s="47"/>
      <c r="KY9" s="47"/>
      <c r="KZ9" s="47"/>
      <c r="LA9" s="47"/>
      <c r="LB9" s="47"/>
      <c r="LC9" s="47"/>
      <c r="LD9" s="47"/>
      <c r="LE9" s="47"/>
      <c r="LF9" s="47"/>
      <c r="LG9" s="47"/>
      <c r="LH9" s="47"/>
      <c r="LI9" s="47"/>
      <c r="LJ9" s="47"/>
      <c r="LK9" s="47"/>
      <c r="LL9" s="47"/>
      <c r="LM9" s="47"/>
      <c r="LN9" s="47"/>
      <c r="LO9" s="47"/>
      <c r="LP9" s="47"/>
      <c r="LQ9" s="47"/>
      <c r="LR9" s="47"/>
      <c r="LS9" s="47"/>
      <c r="LT9" s="47"/>
      <c r="LU9" s="47"/>
      <c r="LV9" s="47"/>
      <c r="LW9" s="47"/>
      <c r="LX9" s="47"/>
      <c r="LY9" s="47"/>
      <c r="LZ9" s="47"/>
      <c r="MA9" s="47"/>
      <c r="MB9" s="47"/>
      <c r="MC9" s="47"/>
      <c r="MD9" s="47"/>
      <c r="ME9" s="47"/>
      <c r="MF9" s="47"/>
      <c r="MG9" s="47"/>
      <c r="MH9" s="47"/>
      <c r="MI9" s="47"/>
      <c r="MJ9" s="47"/>
      <c r="MK9" s="47"/>
      <c r="ML9" s="47"/>
      <c r="MM9" s="47"/>
      <c r="MN9" s="47"/>
      <c r="MO9" s="47"/>
      <c r="MP9" s="47"/>
      <c r="MQ9" s="47"/>
      <c r="MR9" s="47"/>
      <c r="MS9" s="47"/>
      <c r="MT9" s="47"/>
      <c r="MU9" s="47"/>
      <c r="MV9" s="47"/>
      <c r="MW9" s="47"/>
      <c r="MX9" s="47"/>
      <c r="MY9" s="47"/>
      <c r="MZ9" s="47"/>
      <c r="NA9" s="47"/>
      <c r="NB9" s="47"/>
      <c r="NC9" s="47"/>
      <c r="ND9" s="47"/>
      <c r="NE9" s="47"/>
      <c r="NF9" s="47"/>
      <c r="NG9" s="47"/>
      <c r="NH9" s="47"/>
      <c r="NI9" s="47"/>
      <c r="NJ9" s="47"/>
      <c r="NK9" s="47"/>
      <c r="NL9" s="47"/>
      <c r="NM9" s="47"/>
      <c r="NN9" s="47"/>
      <c r="NO9" s="47"/>
      <c r="NP9" s="47"/>
      <c r="NQ9" s="47"/>
      <c r="NR9" s="47"/>
      <c r="NS9" s="47"/>
      <c r="NT9" s="47"/>
      <c r="NU9" s="47"/>
      <c r="NV9" s="47"/>
      <c r="NW9" s="47"/>
      <c r="NX9" s="47"/>
      <c r="NY9" s="47"/>
      <c r="NZ9" s="47"/>
      <c r="OA9" s="47"/>
      <c r="OB9" s="47"/>
      <c r="OC9" s="47"/>
      <c r="OD9" s="47"/>
      <c r="OE9" s="47"/>
      <c r="OF9" s="47"/>
      <c r="OG9" s="47"/>
      <c r="OH9" s="47"/>
      <c r="OI9" s="47"/>
      <c r="OJ9" s="47"/>
      <c r="OK9" s="47"/>
      <c r="OL9" s="47"/>
      <c r="OM9" s="47"/>
      <c r="ON9" s="47"/>
      <c r="OO9" s="47"/>
      <c r="OP9" s="47"/>
      <c r="OQ9" s="47"/>
      <c r="OR9" s="47"/>
      <c r="OS9" s="47"/>
      <c r="OT9" s="47"/>
      <c r="OU9" s="47"/>
      <c r="OV9" s="47"/>
      <c r="OW9" s="47"/>
      <c r="OX9" s="47"/>
      <c r="OY9" s="47"/>
      <c r="OZ9" s="47"/>
      <c r="PA9" s="47"/>
      <c r="PB9" s="47"/>
      <c r="PC9" s="47"/>
      <c r="PD9" s="47"/>
      <c r="PE9" s="47"/>
      <c r="PF9" s="47"/>
      <c r="PG9" s="47"/>
      <c r="PH9" s="47"/>
      <c r="PI9" s="47"/>
      <c r="PJ9" s="47"/>
      <c r="PK9" s="47"/>
      <c r="PL9" s="47"/>
      <c r="PM9" s="47"/>
      <c r="PN9" s="47"/>
      <c r="PO9" s="47"/>
      <c r="PP9" s="47"/>
      <c r="PQ9" s="47"/>
      <c r="PR9" s="47"/>
      <c r="PS9" s="47"/>
      <c r="PT9" s="47"/>
      <c r="PU9" s="47"/>
      <c r="PV9" s="47"/>
      <c r="PW9" s="47"/>
      <c r="PX9" s="47"/>
      <c r="PY9" s="47"/>
      <c r="PZ9" s="47"/>
      <c r="QA9" s="47"/>
      <c r="QB9" s="47"/>
      <c r="QC9" s="47"/>
      <c r="QD9" s="47"/>
      <c r="QE9" s="47"/>
      <c r="QF9" s="47"/>
      <c r="QG9" s="47"/>
      <c r="QH9" s="47"/>
      <c r="QI9" s="47"/>
      <c r="QJ9" s="47"/>
      <c r="QK9" s="47"/>
      <c r="QL9" s="47"/>
      <c r="QM9" s="47"/>
      <c r="QN9" s="47"/>
      <c r="QO9" s="47"/>
      <c r="QP9" s="47"/>
      <c r="QQ9" s="47"/>
      <c r="QR9" s="47"/>
      <c r="QS9" s="47"/>
      <c r="QT9" s="47"/>
      <c r="QU9" s="47"/>
      <c r="QV9" s="47"/>
      <c r="QW9" s="47"/>
      <c r="QX9" s="47"/>
      <c r="QY9" s="47"/>
      <c r="QZ9" s="47"/>
      <c r="RA9" s="47"/>
      <c r="RB9" s="47"/>
      <c r="RC9" s="47"/>
      <c r="RD9" s="47"/>
      <c r="RE9" s="47"/>
      <c r="RF9" s="47"/>
      <c r="RG9" s="47"/>
      <c r="RH9" s="47"/>
      <c r="RI9" s="47"/>
      <c r="RJ9" s="47"/>
      <c r="RK9" s="47"/>
      <c r="RL9" s="47"/>
      <c r="RM9" s="47"/>
      <c r="RN9" s="47"/>
      <c r="RO9" s="47"/>
      <c r="RP9" s="47"/>
      <c r="RQ9" s="47"/>
      <c r="RR9" s="47"/>
      <c r="RS9" s="47"/>
      <c r="RT9" s="47"/>
      <c r="RU9" s="47"/>
      <c r="RV9" s="47"/>
      <c r="RW9" s="47"/>
      <c r="RX9" s="47"/>
      <c r="RY9" s="47"/>
      <c r="RZ9" s="47"/>
      <c r="SA9" s="47"/>
      <c r="SB9" s="47"/>
      <c r="SC9" s="47"/>
      <c r="SD9" s="47"/>
      <c r="SE9" s="47"/>
      <c r="SF9" s="47"/>
      <c r="SG9" s="47"/>
      <c r="SH9" s="47"/>
      <c r="SI9" s="47"/>
      <c r="SJ9" s="47"/>
      <c r="SK9" s="47"/>
      <c r="SL9" s="47"/>
      <c r="SM9" s="47"/>
      <c r="SN9" s="47"/>
      <c r="SO9" s="47"/>
      <c r="SP9" s="47"/>
      <c r="SQ9" s="47"/>
      <c r="SR9" s="47"/>
      <c r="SS9" s="47"/>
      <c r="ST9" s="47"/>
      <c r="SU9" s="47"/>
      <c r="SV9" s="47"/>
      <c r="SW9" s="47"/>
      <c r="SX9" s="47"/>
      <c r="SY9" s="47"/>
      <c r="SZ9" s="47"/>
      <c r="TA9" s="47"/>
      <c r="TB9" s="47"/>
      <c r="TC9" s="47"/>
      <c r="TD9" s="47"/>
      <c r="TE9" s="47"/>
      <c r="TF9" s="47"/>
      <c r="TG9" s="47"/>
      <c r="TH9" s="47"/>
      <c r="TI9" s="47"/>
      <c r="TJ9" s="47"/>
      <c r="TK9" s="47"/>
      <c r="TL9" s="47"/>
      <c r="TM9" s="47"/>
      <c r="TN9" s="47"/>
      <c r="TO9" s="47"/>
      <c r="TP9" s="47"/>
      <c r="TQ9" s="47"/>
      <c r="TR9" s="47"/>
      <c r="TS9" s="47"/>
      <c r="TT9" s="47"/>
      <c r="TU9" s="47"/>
      <c r="TV9" s="47"/>
      <c r="TW9" s="47"/>
      <c r="TX9" s="47"/>
      <c r="TY9" s="47"/>
      <c r="TZ9" s="47"/>
      <c r="UA9" s="47"/>
      <c r="UB9" s="47"/>
      <c r="UC9" s="47"/>
      <c r="UD9" s="47"/>
      <c r="UE9" s="47"/>
      <c r="UF9" s="47"/>
      <c r="UG9" s="47"/>
      <c r="UH9" s="47"/>
      <c r="UI9" s="47"/>
      <c r="UJ9" s="47"/>
      <c r="UK9" s="47"/>
      <c r="UL9" s="47"/>
      <c r="UM9" s="47"/>
      <c r="UN9" s="47"/>
      <c r="UO9" s="47"/>
      <c r="UP9" s="47"/>
      <c r="UQ9" s="47"/>
      <c r="UR9" s="47"/>
      <c r="US9" s="47"/>
      <c r="UT9" s="47"/>
      <c r="UU9" s="47"/>
      <c r="UV9" s="47"/>
      <c r="UW9" s="47"/>
      <c r="UX9" s="47"/>
      <c r="UY9" s="47"/>
      <c r="UZ9" s="47"/>
      <c r="VA9" s="47"/>
      <c r="VB9" s="47"/>
      <c r="VC9" s="47"/>
      <c r="VD9" s="47"/>
      <c r="VE9" s="47"/>
      <c r="VF9" s="47"/>
      <c r="VG9" s="47"/>
      <c r="VH9" s="47"/>
      <c r="VI9" s="47"/>
      <c r="VJ9" s="47"/>
      <c r="VK9" s="47"/>
      <c r="VL9" s="47"/>
      <c r="VM9" s="47"/>
      <c r="VN9" s="47"/>
      <c r="VO9" s="47"/>
      <c r="VP9" s="47"/>
      <c r="VQ9" s="47"/>
      <c r="VR9" s="47"/>
      <c r="VS9" s="47"/>
      <c r="VT9" s="47"/>
      <c r="VU9" s="47"/>
      <c r="VV9" s="47"/>
      <c r="VW9" s="47"/>
      <c r="VX9" s="47"/>
      <c r="VY9" s="47"/>
      <c r="VZ9" s="47"/>
      <c r="WA9" s="47"/>
      <c r="WB9" s="47"/>
      <c r="WC9" s="47"/>
      <c r="WD9" s="47"/>
      <c r="WE9" s="47"/>
      <c r="WF9" s="47"/>
      <c r="WG9" s="47"/>
      <c r="WH9" s="47"/>
      <c r="WI9" s="47"/>
      <c r="WJ9" s="47"/>
      <c r="WK9" s="47"/>
      <c r="WL9" s="47"/>
      <c r="WM9" s="47"/>
      <c r="WN9" s="47"/>
      <c r="WO9" s="47"/>
      <c r="WP9" s="47"/>
      <c r="WQ9" s="47"/>
      <c r="WR9" s="47"/>
      <c r="WS9" s="47"/>
      <c r="WT9" s="47"/>
      <c r="WU9" s="47"/>
      <c r="WV9" s="47"/>
      <c r="WW9" s="47"/>
      <c r="WX9" s="47"/>
      <c r="WY9" s="47"/>
      <c r="WZ9" s="47"/>
      <c r="XA9" s="47"/>
      <c r="XB9" s="47"/>
      <c r="XC9" s="47"/>
      <c r="XD9" s="47"/>
      <c r="XE9" s="47"/>
      <c r="XF9" s="47"/>
      <c r="XG9" s="47"/>
      <c r="XH9" s="47"/>
      <c r="XI9" s="47"/>
      <c r="XJ9" s="47"/>
      <c r="XK9" s="47"/>
      <c r="XL9" s="47"/>
      <c r="XM9" s="47"/>
      <c r="XN9" s="47"/>
      <c r="XO9" s="47"/>
      <c r="XP9" s="47"/>
      <c r="XQ9" s="47"/>
      <c r="XR9" s="47"/>
      <c r="XS9" s="47"/>
      <c r="XT9" s="47"/>
      <c r="XU9" s="47"/>
      <c r="XV9" s="47"/>
      <c r="XW9" s="47"/>
      <c r="XX9" s="47"/>
      <c r="XY9" s="47"/>
      <c r="XZ9" s="47"/>
      <c r="YA9" s="47"/>
      <c r="YB9" s="47"/>
      <c r="YC9" s="47"/>
      <c r="YD9" s="47"/>
      <c r="YE9" s="47"/>
      <c r="YF9" s="47"/>
      <c r="YG9" s="47"/>
      <c r="YH9" s="47"/>
      <c r="YI9" s="47"/>
      <c r="YJ9" s="47"/>
      <c r="YK9" s="47"/>
      <c r="YL9" s="47"/>
      <c r="YM9" s="47"/>
      <c r="YN9" s="47"/>
      <c r="YO9" s="47"/>
      <c r="YP9" s="47"/>
      <c r="YQ9" s="47"/>
      <c r="YR9" s="47"/>
      <c r="YS9" s="47"/>
      <c r="YT9" s="47"/>
      <c r="YU9" s="47"/>
      <c r="YV9" s="47"/>
      <c r="YW9" s="47"/>
      <c r="YX9" s="47"/>
      <c r="YY9" s="47"/>
      <c r="YZ9" s="47"/>
      <c r="ZA9" s="47"/>
      <c r="ZB9" s="47"/>
      <c r="ZC9" s="47"/>
      <c r="ZD9" s="47"/>
      <c r="ZE9" s="47"/>
      <c r="ZF9" s="47"/>
      <c r="ZG9" s="47"/>
      <c r="ZH9" s="47"/>
      <c r="ZI9" s="47"/>
      <c r="ZJ9" s="47"/>
      <c r="ZK9" s="47"/>
      <c r="ZL9" s="47"/>
      <c r="ZM9" s="47"/>
      <c r="ZN9" s="47"/>
      <c r="ZO9" s="47"/>
      <c r="ZP9" s="47"/>
      <c r="ZQ9" s="47"/>
      <c r="ZR9" s="47"/>
      <c r="ZS9" s="47"/>
      <c r="ZT9" s="47"/>
      <c r="ZU9" s="47"/>
      <c r="ZV9" s="47"/>
      <c r="ZW9" s="47"/>
      <c r="ZX9" s="47"/>
      <c r="ZY9" s="47"/>
      <c r="ZZ9" s="47"/>
      <c r="AAA9" s="47"/>
      <c r="AAB9" s="47"/>
      <c r="AAC9" s="47"/>
      <c r="AAD9" s="47"/>
      <c r="AAE9" s="47"/>
      <c r="AAF9" s="47"/>
      <c r="AAG9" s="47"/>
      <c r="AAH9" s="47"/>
      <c r="AAI9" s="47"/>
      <c r="AAJ9" s="47"/>
      <c r="AAK9" s="47"/>
      <c r="AAL9" s="47"/>
      <c r="AAM9" s="47"/>
      <c r="AAN9" s="47"/>
      <c r="AAO9" s="47"/>
      <c r="AAP9" s="47"/>
      <c r="AAQ9" s="47"/>
      <c r="AAR9" s="47"/>
      <c r="AAS9" s="47"/>
      <c r="AAT9" s="47"/>
      <c r="AAU9" s="47"/>
      <c r="AAV9" s="47"/>
      <c r="AAW9" s="47"/>
      <c r="AAX9" s="47"/>
      <c r="AAY9" s="47"/>
      <c r="AAZ9" s="47"/>
      <c r="ABA9" s="47"/>
      <c r="ABB9" s="47"/>
      <c r="ABC9" s="47"/>
      <c r="ABD9" s="47"/>
      <c r="ABE9" s="47"/>
      <c r="ABF9" s="47"/>
      <c r="ABG9" s="47"/>
      <c r="ABH9" s="47"/>
      <c r="ABI9" s="47"/>
      <c r="ABJ9" s="47"/>
      <c r="ABK9" s="47"/>
      <c r="ABL9" s="47"/>
      <c r="ABM9" s="47"/>
      <c r="ABN9" s="47"/>
      <c r="ABO9" s="47"/>
      <c r="ABP9" s="47"/>
      <c r="ABQ9" s="47"/>
      <c r="ABR9" s="47"/>
      <c r="ABS9" s="47"/>
      <c r="ABT9" s="47"/>
      <c r="ABU9" s="47"/>
      <c r="ABV9" s="47"/>
      <c r="ABW9" s="47"/>
      <c r="ABX9" s="47"/>
      <c r="ABY9" s="47"/>
      <c r="ABZ9" s="47"/>
      <c r="ACA9" s="47"/>
      <c r="ACB9" s="47"/>
      <c r="ACC9" s="47"/>
      <c r="ACD9" s="47"/>
      <c r="ACE9" s="47"/>
      <c r="ACF9" s="47"/>
      <c r="ACG9" s="47"/>
      <c r="ACH9" s="47"/>
      <c r="ACI9" s="47"/>
      <c r="ACJ9" s="47"/>
      <c r="ACK9" s="47"/>
      <c r="ACL9" s="47"/>
      <c r="ACM9" s="47"/>
      <c r="ACN9" s="47"/>
      <c r="ACO9" s="47"/>
      <c r="ACP9" s="47"/>
      <c r="ACQ9" s="47"/>
      <c r="ACR9" s="47"/>
      <c r="ACS9" s="47"/>
      <c r="ACT9" s="47"/>
      <c r="ACU9" s="47"/>
      <c r="ACV9" s="47"/>
      <c r="ACW9" s="47"/>
      <c r="ACX9" s="47"/>
      <c r="ACY9" s="47"/>
      <c r="ACZ9" s="47"/>
      <c r="ADA9" s="47"/>
      <c r="ADB9" s="47"/>
      <c r="ADC9" s="47"/>
      <c r="ADD9" s="47"/>
      <c r="ADE9" s="47"/>
      <c r="ADF9" s="47"/>
      <c r="ADG9" s="47"/>
      <c r="ADH9" s="47"/>
      <c r="ADI9" s="47"/>
      <c r="ADJ9" s="47"/>
      <c r="ADK9" s="47"/>
      <c r="ADL9" s="47"/>
      <c r="ADM9" s="47"/>
      <c r="ADN9" s="47"/>
      <c r="ADO9" s="47"/>
      <c r="ADP9" s="47"/>
      <c r="ADQ9" s="47"/>
      <c r="ADR9" s="47"/>
      <c r="ADS9" s="47"/>
      <c r="ADT9" s="47"/>
      <c r="ADU9" s="47"/>
      <c r="ADV9" s="47"/>
      <c r="ADW9" s="47"/>
      <c r="ADX9" s="47"/>
      <c r="ADY9" s="47"/>
      <c r="ADZ9" s="47"/>
      <c r="AEA9" s="47"/>
      <c r="AEB9" s="47"/>
      <c r="AEC9" s="47"/>
      <c r="AED9" s="47"/>
      <c r="AEE9" s="47"/>
      <c r="AEF9" s="47"/>
      <c r="AEG9" s="47"/>
      <c r="AEH9" s="47"/>
      <c r="AEI9" s="47"/>
      <c r="AEJ9" s="47"/>
      <c r="AEK9" s="47"/>
      <c r="AEL9" s="47"/>
      <c r="AEM9" s="47"/>
      <c r="AEN9" s="47"/>
      <c r="AEO9" s="47"/>
      <c r="AEP9" s="47"/>
      <c r="AEQ9" s="47"/>
      <c r="AER9" s="47"/>
      <c r="AES9" s="47"/>
      <c r="AET9" s="47"/>
      <c r="AEU9" s="47"/>
      <c r="AEV9" s="47"/>
      <c r="AEW9" s="47"/>
      <c r="AEX9" s="47"/>
      <c r="AEY9" s="47"/>
      <c r="AEZ9" s="47"/>
      <c r="AFA9" s="47"/>
      <c r="AFB9" s="47"/>
      <c r="AFC9" s="47"/>
      <c r="AFD9" s="47"/>
      <c r="AFE9" s="47"/>
      <c r="AFF9" s="47"/>
      <c r="AFG9" s="47"/>
      <c r="AFH9" s="47"/>
      <c r="AFI9" s="47"/>
      <c r="AFJ9" s="47"/>
      <c r="AFK9" s="47"/>
      <c r="AFL9" s="47"/>
      <c r="AFM9" s="47"/>
      <c r="AFN9" s="47"/>
      <c r="AFO9" s="47"/>
      <c r="AFP9" s="47"/>
      <c r="AFQ9" s="47"/>
      <c r="AFR9" s="47"/>
      <c r="AFS9" s="47"/>
      <c r="AFT9" s="47"/>
      <c r="AFU9" s="47"/>
      <c r="AFV9" s="47"/>
      <c r="AFW9" s="47"/>
      <c r="AFX9" s="47"/>
      <c r="AFY9" s="47"/>
      <c r="AFZ9" s="47"/>
      <c r="AGA9" s="47"/>
      <c r="AGB9" s="47"/>
      <c r="AGC9" s="47"/>
      <c r="AGD9" s="47"/>
      <c r="AGE9" s="47"/>
      <c r="AGF9" s="47"/>
      <c r="AGG9" s="47"/>
      <c r="AGH9" s="47"/>
      <c r="AGI9" s="47"/>
      <c r="AGJ9" s="47"/>
      <c r="AGK9" s="47"/>
      <c r="AGL9" s="47"/>
      <c r="AGM9" s="47"/>
      <c r="AGN9" s="47"/>
      <c r="AGO9" s="47"/>
      <c r="AGP9" s="47"/>
      <c r="AGQ9" s="47"/>
      <c r="AGR9" s="47"/>
      <c r="AGS9" s="47"/>
      <c r="AGT9" s="47"/>
      <c r="AGU9" s="47"/>
      <c r="AGV9" s="47"/>
      <c r="AGW9" s="47"/>
      <c r="AGX9" s="47"/>
      <c r="AGY9" s="47"/>
      <c r="AGZ9" s="47"/>
      <c r="AHA9" s="47"/>
      <c r="AHB9" s="47"/>
      <c r="AHC9" s="47"/>
      <c r="AHD9" s="47"/>
      <c r="AHE9" s="47"/>
      <c r="AHF9" s="47"/>
      <c r="AHG9" s="47"/>
      <c r="AHH9" s="47"/>
      <c r="AHI9" s="47"/>
      <c r="AHJ9" s="47"/>
      <c r="AHK9" s="47"/>
      <c r="AHL9" s="47"/>
      <c r="AHM9" s="47"/>
      <c r="AHN9" s="47"/>
      <c r="AHO9" s="47"/>
      <c r="AHP9" s="47"/>
      <c r="AHQ9" s="47"/>
      <c r="AHR9" s="47"/>
      <c r="AHS9" s="47"/>
      <c r="AHT9" s="47"/>
      <c r="AHU9" s="47"/>
      <c r="AHV9" s="47"/>
      <c r="AHW9" s="47"/>
      <c r="AHX9" s="47"/>
      <c r="AHY9" s="47"/>
      <c r="AHZ9" s="47"/>
      <c r="AIA9" s="47"/>
      <c r="AIB9" s="47"/>
      <c r="AIC9" s="47"/>
      <c r="AID9" s="47"/>
      <c r="AIE9" s="47"/>
      <c r="AIF9" s="47"/>
      <c r="AIG9" s="47"/>
      <c r="AIH9" s="47"/>
      <c r="AII9" s="47"/>
      <c r="AIJ9" s="47"/>
      <c r="AIK9" s="47"/>
      <c r="AIL9" s="47"/>
      <c r="AIM9" s="47"/>
      <c r="AIN9" s="47"/>
      <c r="AIO9" s="47"/>
      <c r="AIP9" s="47"/>
      <c r="AIQ9" s="47"/>
      <c r="AIR9" s="47"/>
      <c r="AIS9" s="47"/>
      <c r="AIT9" s="47"/>
      <c r="AIU9" s="47"/>
      <c r="AIV9" s="47"/>
      <c r="AIW9" s="47"/>
      <c r="AIX9" s="47"/>
      <c r="AIY9" s="47"/>
      <c r="AIZ9" s="47"/>
      <c r="AJA9" s="47"/>
      <c r="AJB9" s="47"/>
      <c r="AJC9" s="47"/>
      <c r="AJD9" s="47"/>
      <c r="AJE9" s="47"/>
      <c r="AJF9" s="47"/>
      <c r="AJG9" s="47"/>
      <c r="AJH9" s="47"/>
      <c r="AJI9" s="47"/>
      <c r="AJJ9" s="47"/>
      <c r="AJK9" s="47"/>
      <c r="AJL9" s="47"/>
      <c r="AJM9" s="47"/>
      <c r="AJN9" s="47"/>
      <c r="AJO9" s="47"/>
      <c r="AJP9" s="47"/>
      <c r="AJQ9" s="47"/>
      <c r="AJR9" s="47"/>
      <c r="AJS9" s="47"/>
      <c r="AJT9" s="47"/>
      <c r="AJU9" s="47"/>
      <c r="AJV9" s="47"/>
      <c r="AJW9" s="47"/>
      <c r="AJX9" s="47"/>
      <c r="AJY9" s="47"/>
      <c r="AJZ9" s="47"/>
      <c r="AKA9" s="47"/>
      <c r="AKB9" s="47"/>
      <c r="AKC9" s="47"/>
      <c r="AKD9" s="47"/>
      <c r="AKE9" s="47"/>
      <c r="AKF9" s="47"/>
      <c r="AKG9" s="47"/>
      <c r="AKH9" s="47"/>
      <c r="AKI9" s="47"/>
      <c r="AKJ9" s="47"/>
      <c r="AKK9" s="47"/>
      <c r="AKL9" s="47"/>
      <c r="AKM9" s="47"/>
      <c r="AKN9" s="47"/>
      <c r="AKO9" s="47"/>
      <c r="AKP9" s="47"/>
      <c r="AKQ9" s="47"/>
      <c r="AKR9" s="47"/>
      <c r="AKS9" s="47"/>
      <c r="AKT9" s="47"/>
      <c r="AKU9" s="47"/>
      <c r="AKV9" s="47"/>
      <c r="AKW9" s="47"/>
      <c r="AKX9" s="47"/>
      <c r="AKY9" s="47"/>
      <c r="AKZ9" s="47"/>
      <c r="ALA9" s="47"/>
      <c r="ALB9" s="47"/>
      <c r="ALC9" s="47"/>
      <c r="ALD9" s="47"/>
      <c r="ALE9" s="47"/>
      <c r="ALF9" s="47"/>
      <c r="ALG9" s="47"/>
      <c r="ALH9" s="47"/>
      <c r="ALI9" s="47"/>
      <c r="ALJ9" s="47"/>
      <c r="ALK9" s="47"/>
      <c r="ALL9" s="47"/>
      <c r="ALM9" s="47"/>
      <c r="ALN9" s="47"/>
      <c r="ALO9" s="47"/>
      <c r="ALP9" s="47"/>
      <c r="ALQ9" s="47"/>
      <c r="ALR9" s="47"/>
      <c r="ALS9" s="47"/>
      <c r="ALT9" s="47"/>
      <c r="ALU9" s="47"/>
      <c r="ALV9" s="47"/>
      <c r="ALW9" s="47"/>
      <c r="ALX9" s="47"/>
      <c r="ALY9" s="47"/>
      <c r="ALZ9" s="47"/>
      <c r="AMA9" s="47"/>
      <c r="AMB9" s="47"/>
      <c r="AMC9" s="47"/>
      <c r="AMD9" s="47"/>
      <c r="AME9" s="47"/>
      <c r="AMF9" s="47"/>
      <c r="AMG9" s="47"/>
      <c r="AMH9" s="47"/>
      <c r="AMI9" s="47"/>
      <c r="AMJ9" s="47"/>
    </row>
    <row r="10" spans="1:1024" ht="40.5" customHeight="1" x14ac:dyDescent="0.3">
      <c r="A10" s="43" t="s">
        <v>77</v>
      </c>
      <c r="B10" s="45" t="s">
        <v>74</v>
      </c>
      <c r="C10" s="45" t="s">
        <v>70</v>
      </c>
      <c r="D10" s="45" t="s">
        <v>71</v>
      </c>
      <c r="E10" s="43" t="s">
        <v>78</v>
      </c>
      <c r="F10" s="45" t="s">
        <v>79</v>
      </c>
      <c r="G10" s="46">
        <v>468300</v>
      </c>
      <c r="H10" s="46">
        <v>468300</v>
      </c>
      <c r="I10" s="46">
        <v>0</v>
      </c>
      <c r="J10" s="43" t="s">
        <v>67</v>
      </c>
      <c r="K10" s="43" t="s">
        <v>67</v>
      </c>
      <c r="L10" s="43" t="s">
        <v>67</v>
      </c>
      <c r="M10" s="43" t="s">
        <v>67</v>
      </c>
      <c r="N10" s="43" t="s">
        <v>68</v>
      </c>
      <c r="O10" s="43" t="s">
        <v>55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  <c r="IU10" s="47"/>
      <c r="IV10" s="47"/>
      <c r="IW10" s="47"/>
      <c r="IX10" s="47"/>
      <c r="IY10" s="47"/>
      <c r="IZ10" s="47"/>
      <c r="JA10" s="47"/>
      <c r="JB10" s="47"/>
      <c r="JC10" s="47"/>
      <c r="JD10" s="47"/>
      <c r="JE10" s="47"/>
      <c r="JF10" s="47"/>
      <c r="JG10" s="47"/>
      <c r="JH10" s="47"/>
      <c r="JI10" s="47"/>
      <c r="JJ10" s="47"/>
      <c r="JK10" s="47"/>
      <c r="JL10" s="47"/>
      <c r="JM10" s="47"/>
      <c r="JN10" s="47"/>
      <c r="JO10" s="47"/>
      <c r="JP10" s="47"/>
      <c r="JQ10" s="47"/>
      <c r="JR10" s="47"/>
      <c r="JS10" s="47"/>
      <c r="JT10" s="47"/>
      <c r="JU10" s="47"/>
      <c r="JV10" s="47"/>
      <c r="JW10" s="47"/>
      <c r="JX10" s="47"/>
      <c r="JY10" s="47"/>
      <c r="JZ10" s="47"/>
      <c r="KA10" s="47"/>
      <c r="KB10" s="47"/>
      <c r="KC10" s="47"/>
      <c r="KD10" s="47"/>
      <c r="KE10" s="47"/>
      <c r="KF10" s="47"/>
      <c r="KG10" s="47"/>
      <c r="KH10" s="47"/>
      <c r="KI10" s="47"/>
      <c r="KJ10" s="47"/>
      <c r="KK10" s="47"/>
      <c r="KL10" s="47"/>
      <c r="KM10" s="47"/>
      <c r="KN10" s="47"/>
      <c r="KO10" s="47"/>
      <c r="KP10" s="47"/>
      <c r="KQ10" s="47"/>
      <c r="KR10" s="47"/>
      <c r="KS10" s="47"/>
      <c r="KT10" s="47"/>
      <c r="KU10" s="47"/>
      <c r="KV10" s="47"/>
      <c r="KW10" s="47"/>
      <c r="KX10" s="47"/>
      <c r="KY10" s="47"/>
      <c r="KZ10" s="47"/>
      <c r="LA10" s="47"/>
      <c r="LB10" s="47"/>
      <c r="LC10" s="47"/>
      <c r="LD10" s="47"/>
      <c r="LE10" s="47"/>
      <c r="LF10" s="47"/>
      <c r="LG10" s="47"/>
      <c r="LH10" s="47"/>
      <c r="LI10" s="47"/>
      <c r="LJ10" s="47"/>
      <c r="LK10" s="47"/>
      <c r="LL10" s="47"/>
      <c r="LM10" s="47"/>
      <c r="LN10" s="47"/>
      <c r="LO10" s="47"/>
      <c r="LP10" s="47"/>
      <c r="LQ10" s="47"/>
      <c r="LR10" s="47"/>
      <c r="LS10" s="47"/>
      <c r="LT10" s="47"/>
      <c r="LU10" s="47"/>
      <c r="LV10" s="47"/>
      <c r="LW10" s="47"/>
      <c r="LX10" s="47"/>
      <c r="LY10" s="47"/>
      <c r="LZ10" s="47"/>
      <c r="MA10" s="47"/>
      <c r="MB10" s="47"/>
      <c r="MC10" s="47"/>
      <c r="MD10" s="47"/>
      <c r="ME10" s="47"/>
      <c r="MF10" s="47"/>
      <c r="MG10" s="47"/>
      <c r="MH10" s="47"/>
      <c r="MI10" s="47"/>
      <c r="MJ10" s="47"/>
      <c r="MK10" s="47"/>
      <c r="ML10" s="47"/>
      <c r="MM10" s="47"/>
      <c r="MN10" s="47"/>
      <c r="MO10" s="47"/>
      <c r="MP10" s="47"/>
      <c r="MQ10" s="47"/>
      <c r="MR10" s="47"/>
      <c r="MS10" s="47"/>
      <c r="MT10" s="47"/>
      <c r="MU10" s="47"/>
      <c r="MV10" s="47"/>
      <c r="MW10" s="47"/>
      <c r="MX10" s="47"/>
      <c r="MY10" s="47"/>
      <c r="MZ10" s="47"/>
      <c r="NA10" s="47"/>
      <c r="NB10" s="47"/>
      <c r="NC10" s="47"/>
      <c r="ND10" s="47"/>
      <c r="NE10" s="47"/>
      <c r="NF10" s="47"/>
      <c r="NG10" s="47"/>
      <c r="NH10" s="47"/>
      <c r="NI10" s="47"/>
      <c r="NJ10" s="47"/>
      <c r="NK10" s="47"/>
      <c r="NL10" s="47"/>
      <c r="NM10" s="47"/>
      <c r="NN10" s="47"/>
      <c r="NO10" s="47"/>
      <c r="NP10" s="47"/>
      <c r="NQ10" s="47"/>
      <c r="NR10" s="47"/>
      <c r="NS10" s="47"/>
      <c r="NT10" s="47"/>
      <c r="NU10" s="47"/>
      <c r="NV10" s="47"/>
      <c r="NW10" s="47"/>
      <c r="NX10" s="47"/>
      <c r="NY10" s="47"/>
      <c r="NZ10" s="47"/>
      <c r="OA10" s="47"/>
      <c r="OB10" s="47"/>
      <c r="OC10" s="47"/>
      <c r="OD10" s="47"/>
      <c r="OE10" s="47"/>
      <c r="OF10" s="47"/>
      <c r="OG10" s="47"/>
      <c r="OH10" s="47"/>
      <c r="OI10" s="47"/>
      <c r="OJ10" s="47"/>
      <c r="OK10" s="47"/>
      <c r="OL10" s="47"/>
      <c r="OM10" s="47"/>
      <c r="ON10" s="47"/>
      <c r="OO10" s="47"/>
      <c r="OP10" s="47"/>
      <c r="OQ10" s="47"/>
      <c r="OR10" s="47"/>
      <c r="OS10" s="47"/>
      <c r="OT10" s="47"/>
      <c r="OU10" s="47"/>
      <c r="OV10" s="47"/>
      <c r="OW10" s="47"/>
      <c r="OX10" s="47"/>
      <c r="OY10" s="47"/>
      <c r="OZ10" s="47"/>
      <c r="PA10" s="47"/>
      <c r="PB10" s="47"/>
      <c r="PC10" s="47"/>
      <c r="PD10" s="47"/>
      <c r="PE10" s="47"/>
      <c r="PF10" s="47"/>
      <c r="PG10" s="47"/>
      <c r="PH10" s="47"/>
      <c r="PI10" s="47"/>
      <c r="PJ10" s="47"/>
      <c r="PK10" s="47"/>
      <c r="PL10" s="47"/>
      <c r="PM10" s="47"/>
      <c r="PN10" s="47"/>
      <c r="PO10" s="47"/>
      <c r="PP10" s="47"/>
      <c r="PQ10" s="47"/>
      <c r="PR10" s="47"/>
      <c r="PS10" s="47"/>
      <c r="PT10" s="47"/>
      <c r="PU10" s="47"/>
      <c r="PV10" s="47"/>
      <c r="PW10" s="47"/>
      <c r="PX10" s="47"/>
      <c r="PY10" s="47"/>
      <c r="PZ10" s="47"/>
      <c r="QA10" s="47"/>
      <c r="QB10" s="47"/>
      <c r="QC10" s="47"/>
      <c r="QD10" s="47"/>
      <c r="QE10" s="47"/>
      <c r="QF10" s="47"/>
      <c r="QG10" s="47"/>
      <c r="QH10" s="47"/>
      <c r="QI10" s="47"/>
      <c r="QJ10" s="47"/>
      <c r="QK10" s="47"/>
      <c r="QL10" s="47"/>
      <c r="QM10" s="47"/>
      <c r="QN10" s="47"/>
      <c r="QO10" s="47"/>
      <c r="QP10" s="47"/>
      <c r="QQ10" s="47"/>
      <c r="QR10" s="47"/>
      <c r="QS10" s="47"/>
      <c r="QT10" s="47"/>
      <c r="QU10" s="47"/>
      <c r="QV10" s="47"/>
      <c r="QW10" s="47"/>
      <c r="QX10" s="47"/>
      <c r="QY10" s="47"/>
      <c r="QZ10" s="47"/>
      <c r="RA10" s="47"/>
      <c r="RB10" s="47"/>
      <c r="RC10" s="47"/>
      <c r="RD10" s="47"/>
      <c r="RE10" s="47"/>
      <c r="RF10" s="47"/>
      <c r="RG10" s="47"/>
      <c r="RH10" s="47"/>
      <c r="RI10" s="47"/>
      <c r="RJ10" s="47"/>
      <c r="RK10" s="47"/>
      <c r="RL10" s="47"/>
      <c r="RM10" s="47"/>
      <c r="RN10" s="47"/>
      <c r="RO10" s="47"/>
      <c r="RP10" s="47"/>
      <c r="RQ10" s="47"/>
      <c r="RR10" s="47"/>
      <c r="RS10" s="47"/>
      <c r="RT10" s="47"/>
      <c r="RU10" s="47"/>
      <c r="RV10" s="47"/>
      <c r="RW10" s="47"/>
      <c r="RX10" s="47"/>
      <c r="RY10" s="47"/>
      <c r="RZ10" s="47"/>
      <c r="SA10" s="47"/>
      <c r="SB10" s="47"/>
      <c r="SC10" s="47"/>
      <c r="SD10" s="47"/>
      <c r="SE10" s="47"/>
      <c r="SF10" s="47"/>
      <c r="SG10" s="47"/>
      <c r="SH10" s="47"/>
      <c r="SI10" s="47"/>
      <c r="SJ10" s="47"/>
      <c r="SK10" s="47"/>
      <c r="SL10" s="47"/>
      <c r="SM10" s="47"/>
      <c r="SN10" s="47"/>
      <c r="SO10" s="47"/>
      <c r="SP10" s="47"/>
      <c r="SQ10" s="47"/>
      <c r="SR10" s="47"/>
      <c r="SS10" s="47"/>
      <c r="ST10" s="47"/>
      <c r="SU10" s="47"/>
      <c r="SV10" s="47"/>
      <c r="SW10" s="47"/>
      <c r="SX10" s="47"/>
      <c r="SY10" s="47"/>
      <c r="SZ10" s="47"/>
      <c r="TA10" s="47"/>
      <c r="TB10" s="47"/>
      <c r="TC10" s="47"/>
      <c r="TD10" s="47"/>
      <c r="TE10" s="47"/>
      <c r="TF10" s="47"/>
      <c r="TG10" s="47"/>
      <c r="TH10" s="47"/>
      <c r="TI10" s="47"/>
      <c r="TJ10" s="47"/>
      <c r="TK10" s="47"/>
      <c r="TL10" s="47"/>
      <c r="TM10" s="47"/>
      <c r="TN10" s="47"/>
      <c r="TO10" s="47"/>
      <c r="TP10" s="47"/>
      <c r="TQ10" s="47"/>
      <c r="TR10" s="47"/>
      <c r="TS10" s="47"/>
      <c r="TT10" s="47"/>
      <c r="TU10" s="47"/>
      <c r="TV10" s="47"/>
      <c r="TW10" s="47"/>
      <c r="TX10" s="47"/>
      <c r="TY10" s="47"/>
      <c r="TZ10" s="47"/>
      <c r="UA10" s="47"/>
      <c r="UB10" s="47"/>
      <c r="UC10" s="47"/>
      <c r="UD10" s="47"/>
      <c r="UE10" s="47"/>
      <c r="UF10" s="47"/>
      <c r="UG10" s="47"/>
      <c r="UH10" s="47"/>
      <c r="UI10" s="47"/>
      <c r="UJ10" s="47"/>
      <c r="UK10" s="47"/>
      <c r="UL10" s="47"/>
      <c r="UM10" s="47"/>
      <c r="UN10" s="47"/>
      <c r="UO10" s="47"/>
      <c r="UP10" s="47"/>
      <c r="UQ10" s="47"/>
      <c r="UR10" s="47"/>
      <c r="US10" s="47"/>
      <c r="UT10" s="47"/>
      <c r="UU10" s="47"/>
      <c r="UV10" s="47"/>
      <c r="UW10" s="47"/>
      <c r="UX10" s="47"/>
      <c r="UY10" s="47"/>
      <c r="UZ10" s="47"/>
      <c r="VA10" s="47"/>
      <c r="VB10" s="47"/>
      <c r="VC10" s="47"/>
      <c r="VD10" s="47"/>
      <c r="VE10" s="47"/>
      <c r="VF10" s="47"/>
      <c r="VG10" s="47"/>
      <c r="VH10" s="47"/>
      <c r="VI10" s="47"/>
      <c r="VJ10" s="47"/>
      <c r="VK10" s="47"/>
      <c r="VL10" s="47"/>
      <c r="VM10" s="47"/>
      <c r="VN10" s="47"/>
      <c r="VO10" s="47"/>
      <c r="VP10" s="47"/>
      <c r="VQ10" s="47"/>
      <c r="VR10" s="47"/>
      <c r="VS10" s="47"/>
      <c r="VT10" s="47"/>
      <c r="VU10" s="47"/>
      <c r="VV10" s="47"/>
      <c r="VW10" s="47"/>
      <c r="VX10" s="47"/>
      <c r="VY10" s="47"/>
      <c r="VZ10" s="47"/>
      <c r="WA10" s="47"/>
      <c r="WB10" s="47"/>
      <c r="WC10" s="47"/>
      <c r="WD10" s="47"/>
      <c r="WE10" s="47"/>
      <c r="WF10" s="47"/>
      <c r="WG10" s="47"/>
      <c r="WH10" s="47"/>
      <c r="WI10" s="47"/>
      <c r="WJ10" s="47"/>
      <c r="WK10" s="47"/>
      <c r="WL10" s="47"/>
      <c r="WM10" s="47"/>
      <c r="WN10" s="47"/>
      <c r="WO10" s="47"/>
      <c r="WP10" s="47"/>
      <c r="WQ10" s="47"/>
      <c r="WR10" s="47"/>
      <c r="WS10" s="47"/>
      <c r="WT10" s="47"/>
      <c r="WU10" s="47"/>
      <c r="WV10" s="47"/>
      <c r="WW10" s="47"/>
      <c r="WX10" s="47"/>
      <c r="WY10" s="47"/>
      <c r="WZ10" s="47"/>
      <c r="XA10" s="47"/>
      <c r="XB10" s="47"/>
      <c r="XC10" s="47"/>
      <c r="XD10" s="47"/>
      <c r="XE10" s="47"/>
      <c r="XF10" s="47"/>
      <c r="XG10" s="47"/>
      <c r="XH10" s="47"/>
      <c r="XI10" s="47"/>
      <c r="XJ10" s="47"/>
      <c r="XK10" s="47"/>
      <c r="XL10" s="47"/>
      <c r="XM10" s="47"/>
      <c r="XN10" s="47"/>
      <c r="XO10" s="47"/>
      <c r="XP10" s="47"/>
      <c r="XQ10" s="47"/>
      <c r="XR10" s="47"/>
      <c r="XS10" s="47"/>
      <c r="XT10" s="47"/>
      <c r="XU10" s="47"/>
      <c r="XV10" s="47"/>
      <c r="XW10" s="47"/>
      <c r="XX10" s="47"/>
      <c r="XY10" s="47"/>
      <c r="XZ10" s="47"/>
      <c r="YA10" s="47"/>
      <c r="YB10" s="47"/>
      <c r="YC10" s="47"/>
      <c r="YD10" s="47"/>
      <c r="YE10" s="47"/>
      <c r="YF10" s="47"/>
      <c r="YG10" s="47"/>
      <c r="YH10" s="47"/>
      <c r="YI10" s="47"/>
      <c r="YJ10" s="47"/>
      <c r="YK10" s="47"/>
      <c r="YL10" s="47"/>
      <c r="YM10" s="47"/>
      <c r="YN10" s="47"/>
      <c r="YO10" s="47"/>
      <c r="YP10" s="47"/>
      <c r="YQ10" s="47"/>
      <c r="YR10" s="47"/>
      <c r="YS10" s="47"/>
      <c r="YT10" s="47"/>
      <c r="YU10" s="47"/>
      <c r="YV10" s="47"/>
      <c r="YW10" s="47"/>
      <c r="YX10" s="47"/>
      <c r="YY10" s="47"/>
      <c r="YZ10" s="47"/>
      <c r="ZA10" s="47"/>
      <c r="ZB10" s="47"/>
      <c r="ZC10" s="47"/>
      <c r="ZD10" s="47"/>
      <c r="ZE10" s="47"/>
      <c r="ZF10" s="47"/>
      <c r="ZG10" s="47"/>
      <c r="ZH10" s="47"/>
      <c r="ZI10" s="47"/>
      <c r="ZJ10" s="47"/>
      <c r="ZK10" s="47"/>
      <c r="ZL10" s="47"/>
      <c r="ZM10" s="47"/>
      <c r="ZN10" s="47"/>
      <c r="ZO10" s="47"/>
      <c r="ZP10" s="47"/>
      <c r="ZQ10" s="47"/>
      <c r="ZR10" s="47"/>
      <c r="ZS10" s="47"/>
      <c r="ZT10" s="47"/>
      <c r="ZU10" s="47"/>
      <c r="ZV10" s="47"/>
      <c r="ZW10" s="47"/>
      <c r="ZX10" s="47"/>
      <c r="ZY10" s="47"/>
      <c r="ZZ10" s="47"/>
      <c r="AAA10" s="47"/>
      <c r="AAB10" s="47"/>
      <c r="AAC10" s="47"/>
      <c r="AAD10" s="47"/>
      <c r="AAE10" s="47"/>
      <c r="AAF10" s="47"/>
      <c r="AAG10" s="47"/>
      <c r="AAH10" s="47"/>
      <c r="AAI10" s="47"/>
      <c r="AAJ10" s="47"/>
      <c r="AAK10" s="47"/>
      <c r="AAL10" s="47"/>
      <c r="AAM10" s="47"/>
      <c r="AAN10" s="47"/>
      <c r="AAO10" s="47"/>
      <c r="AAP10" s="47"/>
      <c r="AAQ10" s="47"/>
      <c r="AAR10" s="47"/>
      <c r="AAS10" s="47"/>
      <c r="AAT10" s="47"/>
      <c r="AAU10" s="47"/>
      <c r="AAV10" s="47"/>
      <c r="AAW10" s="47"/>
      <c r="AAX10" s="47"/>
      <c r="AAY10" s="47"/>
      <c r="AAZ10" s="47"/>
      <c r="ABA10" s="47"/>
      <c r="ABB10" s="47"/>
      <c r="ABC10" s="47"/>
      <c r="ABD10" s="47"/>
      <c r="ABE10" s="47"/>
      <c r="ABF10" s="47"/>
      <c r="ABG10" s="47"/>
      <c r="ABH10" s="47"/>
      <c r="ABI10" s="47"/>
      <c r="ABJ10" s="47"/>
      <c r="ABK10" s="47"/>
      <c r="ABL10" s="47"/>
      <c r="ABM10" s="47"/>
      <c r="ABN10" s="47"/>
      <c r="ABO10" s="47"/>
      <c r="ABP10" s="47"/>
      <c r="ABQ10" s="47"/>
      <c r="ABR10" s="47"/>
      <c r="ABS10" s="47"/>
      <c r="ABT10" s="47"/>
      <c r="ABU10" s="47"/>
      <c r="ABV10" s="47"/>
      <c r="ABW10" s="47"/>
      <c r="ABX10" s="47"/>
      <c r="ABY10" s="47"/>
      <c r="ABZ10" s="47"/>
      <c r="ACA10" s="47"/>
      <c r="ACB10" s="47"/>
      <c r="ACC10" s="47"/>
      <c r="ACD10" s="47"/>
      <c r="ACE10" s="47"/>
      <c r="ACF10" s="47"/>
      <c r="ACG10" s="47"/>
      <c r="ACH10" s="47"/>
      <c r="ACI10" s="47"/>
      <c r="ACJ10" s="47"/>
      <c r="ACK10" s="47"/>
      <c r="ACL10" s="47"/>
      <c r="ACM10" s="47"/>
      <c r="ACN10" s="47"/>
      <c r="ACO10" s="47"/>
      <c r="ACP10" s="47"/>
      <c r="ACQ10" s="47"/>
      <c r="ACR10" s="47"/>
      <c r="ACS10" s="47"/>
      <c r="ACT10" s="47"/>
      <c r="ACU10" s="47"/>
      <c r="ACV10" s="47"/>
      <c r="ACW10" s="47"/>
      <c r="ACX10" s="47"/>
      <c r="ACY10" s="47"/>
      <c r="ACZ10" s="47"/>
      <c r="ADA10" s="47"/>
      <c r="ADB10" s="47"/>
      <c r="ADC10" s="47"/>
      <c r="ADD10" s="47"/>
      <c r="ADE10" s="47"/>
      <c r="ADF10" s="47"/>
      <c r="ADG10" s="47"/>
      <c r="ADH10" s="47"/>
      <c r="ADI10" s="47"/>
      <c r="ADJ10" s="47"/>
      <c r="ADK10" s="47"/>
      <c r="ADL10" s="47"/>
      <c r="ADM10" s="47"/>
      <c r="ADN10" s="47"/>
      <c r="ADO10" s="47"/>
      <c r="ADP10" s="47"/>
      <c r="ADQ10" s="47"/>
      <c r="ADR10" s="47"/>
      <c r="ADS10" s="47"/>
      <c r="ADT10" s="47"/>
      <c r="ADU10" s="47"/>
      <c r="ADV10" s="47"/>
      <c r="ADW10" s="47"/>
      <c r="ADX10" s="47"/>
      <c r="ADY10" s="47"/>
      <c r="ADZ10" s="47"/>
      <c r="AEA10" s="47"/>
      <c r="AEB10" s="47"/>
      <c r="AEC10" s="47"/>
      <c r="AED10" s="47"/>
      <c r="AEE10" s="47"/>
      <c r="AEF10" s="47"/>
      <c r="AEG10" s="47"/>
      <c r="AEH10" s="47"/>
      <c r="AEI10" s="47"/>
      <c r="AEJ10" s="47"/>
      <c r="AEK10" s="47"/>
      <c r="AEL10" s="47"/>
      <c r="AEM10" s="47"/>
      <c r="AEN10" s="47"/>
      <c r="AEO10" s="47"/>
      <c r="AEP10" s="47"/>
      <c r="AEQ10" s="47"/>
      <c r="AER10" s="47"/>
      <c r="AES10" s="47"/>
      <c r="AET10" s="47"/>
      <c r="AEU10" s="47"/>
      <c r="AEV10" s="47"/>
      <c r="AEW10" s="47"/>
      <c r="AEX10" s="47"/>
      <c r="AEY10" s="47"/>
      <c r="AEZ10" s="47"/>
      <c r="AFA10" s="47"/>
      <c r="AFB10" s="47"/>
      <c r="AFC10" s="47"/>
      <c r="AFD10" s="47"/>
      <c r="AFE10" s="47"/>
      <c r="AFF10" s="47"/>
      <c r="AFG10" s="47"/>
      <c r="AFH10" s="47"/>
      <c r="AFI10" s="47"/>
      <c r="AFJ10" s="47"/>
      <c r="AFK10" s="47"/>
      <c r="AFL10" s="47"/>
      <c r="AFM10" s="47"/>
      <c r="AFN10" s="47"/>
      <c r="AFO10" s="47"/>
      <c r="AFP10" s="47"/>
      <c r="AFQ10" s="47"/>
      <c r="AFR10" s="47"/>
      <c r="AFS10" s="47"/>
      <c r="AFT10" s="47"/>
      <c r="AFU10" s="47"/>
      <c r="AFV10" s="47"/>
      <c r="AFW10" s="47"/>
      <c r="AFX10" s="47"/>
      <c r="AFY10" s="47"/>
      <c r="AFZ10" s="47"/>
      <c r="AGA10" s="47"/>
      <c r="AGB10" s="47"/>
      <c r="AGC10" s="47"/>
      <c r="AGD10" s="47"/>
      <c r="AGE10" s="47"/>
      <c r="AGF10" s="47"/>
      <c r="AGG10" s="47"/>
      <c r="AGH10" s="47"/>
      <c r="AGI10" s="47"/>
      <c r="AGJ10" s="47"/>
      <c r="AGK10" s="47"/>
      <c r="AGL10" s="47"/>
      <c r="AGM10" s="47"/>
      <c r="AGN10" s="47"/>
      <c r="AGO10" s="47"/>
      <c r="AGP10" s="47"/>
      <c r="AGQ10" s="47"/>
      <c r="AGR10" s="47"/>
      <c r="AGS10" s="47"/>
      <c r="AGT10" s="47"/>
      <c r="AGU10" s="47"/>
      <c r="AGV10" s="47"/>
      <c r="AGW10" s="47"/>
      <c r="AGX10" s="47"/>
      <c r="AGY10" s="47"/>
      <c r="AGZ10" s="47"/>
      <c r="AHA10" s="47"/>
      <c r="AHB10" s="47"/>
      <c r="AHC10" s="47"/>
      <c r="AHD10" s="47"/>
      <c r="AHE10" s="47"/>
      <c r="AHF10" s="47"/>
      <c r="AHG10" s="47"/>
      <c r="AHH10" s="47"/>
      <c r="AHI10" s="47"/>
      <c r="AHJ10" s="47"/>
      <c r="AHK10" s="47"/>
      <c r="AHL10" s="47"/>
      <c r="AHM10" s="47"/>
      <c r="AHN10" s="47"/>
      <c r="AHO10" s="47"/>
      <c r="AHP10" s="47"/>
      <c r="AHQ10" s="47"/>
      <c r="AHR10" s="47"/>
      <c r="AHS10" s="47"/>
      <c r="AHT10" s="47"/>
      <c r="AHU10" s="47"/>
      <c r="AHV10" s="47"/>
      <c r="AHW10" s="47"/>
      <c r="AHX10" s="47"/>
      <c r="AHY10" s="47"/>
      <c r="AHZ10" s="47"/>
      <c r="AIA10" s="47"/>
      <c r="AIB10" s="47"/>
      <c r="AIC10" s="47"/>
      <c r="AID10" s="47"/>
      <c r="AIE10" s="47"/>
      <c r="AIF10" s="47"/>
      <c r="AIG10" s="47"/>
      <c r="AIH10" s="47"/>
      <c r="AII10" s="47"/>
      <c r="AIJ10" s="47"/>
      <c r="AIK10" s="47"/>
      <c r="AIL10" s="47"/>
      <c r="AIM10" s="47"/>
      <c r="AIN10" s="47"/>
      <c r="AIO10" s="47"/>
      <c r="AIP10" s="47"/>
      <c r="AIQ10" s="47"/>
      <c r="AIR10" s="47"/>
      <c r="AIS10" s="47"/>
      <c r="AIT10" s="47"/>
      <c r="AIU10" s="47"/>
      <c r="AIV10" s="47"/>
      <c r="AIW10" s="47"/>
      <c r="AIX10" s="47"/>
      <c r="AIY10" s="47"/>
      <c r="AIZ10" s="47"/>
      <c r="AJA10" s="47"/>
      <c r="AJB10" s="47"/>
      <c r="AJC10" s="47"/>
      <c r="AJD10" s="47"/>
      <c r="AJE10" s="47"/>
      <c r="AJF10" s="47"/>
      <c r="AJG10" s="47"/>
      <c r="AJH10" s="47"/>
      <c r="AJI10" s="47"/>
      <c r="AJJ10" s="47"/>
      <c r="AJK10" s="47"/>
      <c r="AJL10" s="47"/>
      <c r="AJM10" s="47"/>
      <c r="AJN10" s="47"/>
      <c r="AJO10" s="47"/>
      <c r="AJP10" s="47"/>
      <c r="AJQ10" s="47"/>
      <c r="AJR10" s="47"/>
      <c r="AJS10" s="47"/>
      <c r="AJT10" s="47"/>
      <c r="AJU10" s="47"/>
      <c r="AJV10" s="47"/>
      <c r="AJW10" s="47"/>
      <c r="AJX10" s="47"/>
      <c r="AJY10" s="47"/>
      <c r="AJZ10" s="47"/>
      <c r="AKA10" s="47"/>
      <c r="AKB10" s="47"/>
      <c r="AKC10" s="47"/>
      <c r="AKD10" s="47"/>
      <c r="AKE10" s="47"/>
      <c r="AKF10" s="47"/>
      <c r="AKG10" s="47"/>
      <c r="AKH10" s="47"/>
      <c r="AKI10" s="47"/>
      <c r="AKJ10" s="47"/>
      <c r="AKK10" s="47"/>
      <c r="AKL10" s="47"/>
      <c r="AKM10" s="47"/>
      <c r="AKN10" s="47"/>
      <c r="AKO10" s="47"/>
      <c r="AKP10" s="47"/>
      <c r="AKQ10" s="47"/>
      <c r="AKR10" s="47"/>
      <c r="AKS10" s="47"/>
      <c r="AKT10" s="47"/>
      <c r="AKU10" s="47"/>
      <c r="AKV10" s="47"/>
      <c r="AKW10" s="47"/>
      <c r="AKX10" s="47"/>
      <c r="AKY10" s="47"/>
      <c r="AKZ10" s="47"/>
      <c r="ALA10" s="47"/>
      <c r="ALB10" s="47"/>
      <c r="ALC10" s="47"/>
      <c r="ALD10" s="47"/>
      <c r="ALE10" s="47"/>
      <c r="ALF10" s="47"/>
      <c r="ALG10" s="47"/>
      <c r="ALH10" s="47"/>
      <c r="ALI10" s="47"/>
      <c r="ALJ10" s="47"/>
      <c r="ALK10" s="47"/>
      <c r="ALL10" s="47"/>
      <c r="ALM10" s="47"/>
      <c r="ALN10" s="47"/>
      <c r="ALO10" s="47"/>
      <c r="ALP10" s="47"/>
      <c r="ALQ10" s="47"/>
      <c r="ALR10" s="47"/>
      <c r="ALS10" s="47"/>
      <c r="ALT10" s="47"/>
      <c r="ALU10" s="47"/>
      <c r="ALV10" s="47"/>
      <c r="ALW10" s="47"/>
      <c r="ALX10" s="47"/>
      <c r="ALY10" s="47"/>
      <c r="ALZ10" s="47"/>
      <c r="AMA10" s="47"/>
      <c r="AMB10" s="47"/>
      <c r="AMC10" s="47"/>
      <c r="AMD10" s="47"/>
      <c r="AME10" s="47"/>
      <c r="AMF10" s="47"/>
      <c r="AMG10" s="47"/>
      <c r="AMH10" s="47"/>
      <c r="AMI10" s="47"/>
      <c r="AMJ10" s="47"/>
    </row>
    <row r="11" spans="1:1024" ht="40.5" customHeight="1" x14ac:dyDescent="0.3">
      <c r="A11" s="43" t="s">
        <v>80</v>
      </c>
      <c r="B11" s="45" t="s">
        <v>74</v>
      </c>
      <c r="C11" s="45" t="s">
        <v>70</v>
      </c>
      <c r="D11" s="45" t="s">
        <v>71</v>
      </c>
      <c r="E11" s="45" t="s">
        <v>81</v>
      </c>
      <c r="F11" s="45" t="s">
        <v>82</v>
      </c>
      <c r="G11" s="46">
        <v>300000</v>
      </c>
      <c r="H11" s="46">
        <v>300000</v>
      </c>
      <c r="I11" s="46">
        <v>0</v>
      </c>
      <c r="J11" s="43" t="s">
        <v>67</v>
      </c>
      <c r="K11" s="43" t="s">
        <v>67</v>
      </c>
      <c r="L11" s="43" t="s">
        <v>68</v>
      </c>
      <c r="M11" s="43" t="s">
        <v>68</v>
      </c>
      <c r="N11" s="43" t="s">
        <v>68</v>
      </c>
      <c r="O11" s="43" t="s">
        <v>55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7"/>
      <c r="ES11" s="47"/>
      <c r="ET11" s="47"/>
      <c r="EU11" s="47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7"/>
      <c r="GI11" s="47"/>
      <c r="GJ11" s="47"/>
      <c r="GK11" s="47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7"/>
      <c r="GW11" s="47"/>
      <c r="GX11" s="47"/>
      <c r="GY11" s="47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7"/>
      <c r="HK11" s="47"/>
      <c r="HL11" s="47"/>
      <c r="HM11" s="47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7"/>
      <c r="HY11" s="47"/>
      <c r="HZ11" s="47"/>
      <c r="IA11" s="47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7"/>
      <c r="IM11" s="47"/>
      <c r="IN11" s="47"/>
      <c r="IO11" s="47"/>
      <c r="IP11" s="47"/>
      <c r="IQ11" s="47"/>
      <c r="IR11" s="47"/>
      <c r="IS11" s="47"/>
      <c r="IT11" s="47"/>
      <c r="IU11" s="47"/>
      <c r="IV11" s="47"/>
      <c r="IW11" s="47"/>
      <c r="IX11" s="47"/>
      <c r="IY11" s="47"/>
      <c r="IZ11" s="47"/>
      <c r="JA11" s="47"/>
      <c r="JB11" s="47"/>
      <c r="JC11" s="47"/>
      <c r="JD11" s="47"/>
      <c r="JE11" s="47"/>
      <c r="JF11" s="47"/>
      <c r="JG11" s="47"/>
      <c r="JH11" s="47"/>
      <c r="JI11" s="47"/>
      <c r="JJ11" s="47"/>
      <c r="JK11" s="47"/>
      <c r="JL11" s="47"/>
      <c r="JM11" s="47"/>
      <c r="JN11" s="47"/>
      <c r="JO11" s="47"/>
      <c r="JP11" s="47"/>
      <c r="JQ11" s="47"/>
      <c r="JR11" s="47"/>
      <c r="JS11" s="47"/>
      <c r="JT11" s="47"/>
      <c r="JU11" s="47"/>
      <c r="JV11" s="47"/>
      <c r="JW11" s="47"/>
      <c r="JX11" s="47"/>
      <c r="JY11" s="47"/>
      <c r="JZ11" s="47"/>
      <c r="KA11" s="47"/>
      <c r="KB11" s="47"/>
      <c r="KC11" s="47"/>
      <c r="KD11" s="47"/>
      <c r="KE11" s="47"/>
      <c r="KF11" s="47"/>
      <c r="KG11" s="47"/>
      <c r="KH11" s="47"/>
      <c r="KI11" s="47"/>
      <c r="KJ11" s="47"/>
      <c r="KK11" s="47"/>
      <c r="KL11" s="47"/>
      <c r="KM11" s="47"/>
      <c r="KN11" s="47"/>
      <c r="KO11" s="47"/>
      <c r="KP11" s="47"/>
      <c r="KQ11" s="47"/>
      <c r="KR11" s="47"/>
      <c r="KS11" s="47"/>
      <c r="KT11" s="47"/>
      <c r="KU11" s="47"/>
      <c r="KV11" s="47"/>
      <c r="KW11" s="47"/>
      <c r="KX11" s="47"/>
      <c r="KY11" s="47"/>
      <c r="KZ11" s="47"/>
      <c r="LA11" s="47"/>
      <c r="LB11" s="47"/>
      <c r="LC11" s="47"/>
      <c r="LD11" s="47"/>
      <c r="LE11" s="47"/>
      <c r="LF11" s="47"/>
      <c r="LG11" s="47"/>
      <c r="LH11" s="47"/>
      <c r="LI11" s="47"/>
      <c r="LJ11" s="47"/>
      <c r="LK11" s="47"/>
      <c r="LL11" s="47"/>
      <c r="LM11" s="47"/>
      <c r="LN11" s="47"/>
      <c r="LO11" s="47"/>
      <c r="LP11" s="47"/>
      <c r="LQ11" s="47"/>
      <c r="LR11" s="47"/>
      <c r="LS11" s="47"/>
      <c r="LT11" s="47"/>
      <c r="LU11" s="47"/>
      <c r="LV11" s="47"/>
      <c r="LW11" s="47"/>
      <c r="LX11" s="47"/>
      <c r="LY11" s="47"/>
      <c r="LZ11" s="47"/>
      <c r="MA11" s="47"/>
      <c r="MB11" s="47"/>
      <c r="MC11" s="47"/>
      <c r="MD11" s="47"/>
      <c r="ME11" s="47"/>
      <c r="MF11" s="47"/>
      <c r="MG11" s="47"/>
      <c r="MH11" s="47"/>
      <c r="MI11" s="47"/>
      <c r="MJ11" s="47"/>
      <c r="MK11" s="47"/>
      <c r="ML11" s="47"/>
      <c r="MM11" s="47"/>
      <c r="MN11" s="47"/>
      <c r="MO11" s="47"/>
      <c r="MP11" s="47"/>
      <c r="MQ11" s="47"/>
      <c r="MR11" s="47"/>
      <c r="MS11" s="47"/>
      <c r="MT11" s="47"/>
      <c r="MU11" s="47"/>
      <c r="MV11" s="47"/>
      <c r="MW11" s="47"/>
      <c r="MX11" s="47"/>
      <c r="MY11" s="47"/>
      <c r="MZ11" s="47"/>
      <c r="NA11" s="47"/>
      <c r="NB11" s="47"/>
      <c r="NC11" s="47"/>
      <c r="ND11" s="47"/>
      <c r="NE11" s="47"/>
      <c r="NF11" s="47"/>
      <c r="NG11" s="47"/>
      <c r="NH11" s="47"/>
      <c r="NI11" s="47"/>
      <c r="NJ11" s="47"/>
      <c r="NK11" s="47"/>
      <c r="NL11" s="47"/>
      <c r="NM11" s="47"/>
      <c r="NN11" s="47"/>
      <c r="NO11" s="47"/>
      <c r="NP11" s="47"/>
      <c r="NQ11" s="47"/>
      <c r="NR11" s="47"/>
      <c r="NS11" s="47"/>
      <c r="NT11" s="47"/>
      <c r="NU11" s="47"/>
      <c r="NV11" s="47"/>
      <c r="NW11" s="47"/>
      <c r="NX11" s="47"/>
      <c r="NY11" s="47"/>
      <c r="NZ11" s="47"/>
      <c r="OA11" s="47"/>
      <c r="OB11" s="47"/>
      <c r="OC11" s="47"/>
      <c r="OD11" s="47"/>
      <c r="OE11" s="47"/>
      <c r="OF11" s="47"/>
      <c r="OG11" s="47"/>
      <c r="OH11" s="47"/>
      <c r="OI11" s="47"/>
      <c r="OJ11" s="47"/>
      <c r="OK11" s="47"/>
      <c r="OL11" s="47"/>
      <c r="OM11" s="47"/>
      <c r="ON11" s="47"/>
      <c r="OO11" s="47"/>
      <c r="OP11" s="47"/>
      <c r="OQ11" s="47"/>
      <c r="OR11" s="47"/>
      <c r="OS11" s="47"/>
      <c r="OT11" s="47"/>
      <c r="OU11" s="47"/>
      <c r="OV11" s="47"/>
      <c r="OW11" s="47"/>
      <c r="OX11" s="47"/>
      <c r="OY11" s="47"/>
      <c r="OZ11" s="47"/>
      <c r="PA11" s="47"/>
      <c r="PB11" s="47"/>
      <c r="PC11" s="47"/>
      <c r="PD11" s="47"/>
      <c r="PE11" s="47"/>
      <c r="PF11" s="47"/>
      <c r="PG11" s="47"/>
      <c r="PH11" s="47"/>
      <c r="PI11" s="47"/>
      <c r="PJ11" s="47"/>
      <c r="PK11" s="47"/>
      <c r="PL11" s="47"/>
      <c r="PM11" s="47"/>
      <c r="PN11" s="47"/>
      <c r="PO11" s="47"/>
      <c r="PP11" s="47"/>
      <c r="PQ11" s="47"/>
      <c r="PR11" s="47"/>
      <c r="PS11" s="47"/>
      <c r="PT11" s="47"/>
      <c r="PU11" s="47"/>
      <c r="PV11" s="47"/>
      <c r="PW11" s="47"/>
      <c r="PX11" s="47"/>
      <c r="PY11" s="47"/>
      <c r="PZ11" s="47"/>
      <c r="QA11" s="47"/>
      <c r="QB11" s="47"/>
      <c r="QC11" s="47"/>
      <c r="QD11" s="47"/>
      <c r="QE11" s="47"/>
      <c r="QF11" s="47"/>
      <c r="QG11" s="47"/>
      <c r="QH11" s="47"/>
      <c r="QI11" s="47"/>
      <c r="QJ11" s="47"/>
      <c r="QK11" s="47"/>
      <c r="QL11" s="47"/>
      <c r="QM11" s="47"/>
      <c r="QN11" s="47"/>
      <c r="QO11" s="47"/>
      <c r="QP11" s="47"/>
      <c r="QQ11" s="47"/>
      <c r="QR11" s="47"/>
      <c r="QS11" s="47"/>
      <c r="QT11" s="47"/>
      <c r="QU11" s="47"/>
      <c r="QV11" s="47"/>
      <c r="QW11" s="47"/>
      <c r="QX11" s="47"/>
      <c r="QY11" s="47"/>
      <c r="QZ11" s="47"/>
      <c r="RA11" s="47"/>
      <c r="RB11" s="47"/>
      <c r="RC11" s="47"/>
      <c r="RD11" s="47"/>
      <c r="RE11" s="47"/>
      <c r="RF11" s="47"/>
      <c r="RG11" s="47"/>
      <c r="RH11" s="47"/>
      <c r="RI11" s="47"/>
      <c r="RJ11" s="47"/>
      <c r="RK11" s="47"/>
      <c r="RL11" s="47"/>
      <c r="RM11" s="47"/>
      <c r="RN11" s="47"/>
      <c r="RO11" s="47"/>
      <c r="RP11" s="47"/>
      <c r="RQ11" s="47"/>
      <c r="RR11" s="47"/>
      <c r="RS11" s="47"/>
      <c r="RT11" s="47"/>
      <c r="RU11" s="47"/>
      <c r="RV11" s="47"/>
      <c r="RW11" s="47"/>
      <c r="RX11" s="47"/>
      <c r="RY11" s="47"/>
      <c r="RZ11" s="47"/>
      <c r="SA11" s="47"/>
      <c r="SB11" s="47"/>
      <c r="SC11" s="47"/>
      <c r="SD11" s="47"/>
      <c r="SE11" s="47"/>
      <c r="SF11" s="47"/>
      <c r="SG11" s="47"/>
      <c r="SH11" s="47"/>
      <c r="SI11" s="47"/>
      <c r="SJ11" s="47"/>
      <c r="SK11" s="47"/>
      <c r="SL11" s="47"/>
      <c r="SM11" s="47"/>
      <c r="SN11" s="47"/>
      <c r="SO11" s="47"/>
      <c r="SP11" s="47"/>
      <c r="SQ11" s="47"/>
      <c r="SR11" s="47"/>
      <c r="SS11" s="47"/>
      <c r="ST11" s="47"/>
      <c r="SU11" s="47"/>
      <c r="SV11" s="47"/>
      <c r="SW11" s="47"/>
      <c r="SX11" s="47"/>
      <c r="SY11" s="47"/>
      <c r="SZ11" s="47"/>
      <c r="TA11" s="47"/>
      <c r="TB11" s="47"/>
      <c r="TC11" s="47"/>
      <c r="TD11" s="47"/>
      <c r="TE11" s="47"/>
      <c r="TF11" s="47"/>
      <c r="TG11" s="47"/>
      <c r="TH11" s="47"/>
      <c r="TI11" s="47"/>
      <c r="TJ11" s="47"/>
      <c r="TK11" s="47"/>
      <c r="TL11" s="47"/>
      <c r="TM11" s="47"/>
      <c r="TN11" s="47"/>
      <c r="TO11" s="47"/>
      <c r="TP11" s="47"/>
      <c r="TQ11" s="47"/>
      <c r="TR11" s="47"/>
      <c r="TS11" s="47"/>
      <c r="TT11" s="47"/>
      <c r="TU11" s="47"/>
      <c r="TV11" s="47"/>
      <c r="TW11" s="47"/>
      <c r="TX11" s="47"/>
      <c r="TY11" s="47"/>
      <c r="TZ11" s="47"/>
      <c r="UA11" s="47"/>
      <c r="UB11" s="47"/>
      <c r="UC11" s="47"/>
      <c r="UD11" s="47"/>
      <c r="UE11" s="47"/>
      <c r="UF11" s="47"/>
      <c r="UG11" s="47"/>
      <c r="UH11" s="47"/>
      <c r="UI11" s="47"/>
      <c r="UJ11" s="47"/>
      <c r="UK11" s="47"/>
      <c r="UL11" s="47"/>
      <c r="UM11" s="47"/>
      <c r="UN11" s="47"/>
      <c r="UO11" s="47"/>
      <c r="UP11" s="47"/>
      <c r="UQ11" s="47"/>
      <c r="UR11" s="47"/>
      <c r="US11" s="47"/>
      <c r="UT11" s="47"/>
      <c r="UU11" s="47"/>
      <c r="UV11" s="47"/>
      <c r="UW11" s="47"/>
      <c r="UX11" s="47"/>
      <c r="UY11" s="47"/>
      <c r="UZ11" s="47"/>
      <c r="VA11" s="47"/>
      <c r="VB11" s="47"/>
      <c r="VC11" s="47"/>
      <c r="VD11" s="47"/>
      <c r="VE11" s="47"/>
      <c r="VF11" s="47"/>
      <c r="VG11" s="47"/>
      <c r="VH11" s="47"/>
      <c r="VI11" s="47"/>
      <c r="VJ11" s="47"/>
      <c r="VK11" s="47"/>
      <c r="VL11" s="47"/>
      <c r="VM11" s="47"/>
      <c r="VN11" s="47"/>
      <c r="VO11" s="47"/>
      <c r="VP11" s="47"/>
      <c r="VQ11" s="47"/>
      <c r="VR11" s="47"/>
      <c r="VS11" s="47"/>
      <c r="VT11" s="47"/>
      <c r="VU11" s="47"/>
      <c r="VV11" s="47"/>
      <c r="VW11" s="47"/>
      <c r="VX11" s="47"/>
      <c r="VY11" s="47"/>
      <c r="VZ11" s="47"/>
      <c r="WA11" s="47"/>
      <c r="WB11" s="47"/>
      <c r="WC11" s="47"/>
      <c r="WD11" s="47"/>
      <c r="WE11" s="47"/>
      <c r="WF11" s="47"/>
      <c r="WG11" s="47"/>
      <c r="WH11" s="47"/>
      <c r="WI11" s="47"/>
      <c r="WJ11" s="47"/>
      <c r="WK11" s="47"/>
      <c r="WL11" s="47"/>
      <c r="WM11" s="47"/>
      <c r="WN11" s="47"/>
      <c r="WO11" s="47"/>
      <c r="WP11" s="47"/>
      <c r="WQ11" s="47"/>
      <c r="WR11" s="47"/>
      <c r="WS11" s="47"/>
      <c r="WT11" s="47"/>
      <c r="WU11" s="47"/>
      <c r="WV11" s="47"/>
      <c r="WW11" s="47"/>
      <c r="WX11" s="47"/>
      <c r="WY11" s="47"/>
      <c r="WZ11" s="47"/>
      <c r="XA11" s="47"/>
      <c r="XB11" s="47"/>
      <c r="XC11" s="47"/>
      <c r="XD11" s="47"/>
      <c r="XE11" s="47"/>
      <c r="XF11" s="47"/>
      <c r="XG11" s="47"/>
      <c r="XH11" s="47"/>
      <c r="XI11" s="47"/>
      <c r="XJ11" s="47"/>
      <c r="XK11" s="47"/>
      <c r="XL11" s="47"/>
      <c r="XM11" s="47"/>
      <c r="XN11" s="47"/>
      <c r="XO11" s="47"/>
      <c r="XP11" s="47"/>
      <c r="XQ11" s="47"/>
      <c r="XR11" s="47"/>
      <c r="XS11" s="47"/>
      <c r="XT11" s="47"/>
      <c r="XU11" s="47"/>
      <c r="XV11" s="47"/>
      <c r="XW11" s="47"/>
      <c r="XX11" s="47"/>
      <c r="XY11" s="47"/>
      <c r="XZ11" s="47"/>
      <c r="YA11" s="47"/>
      <c r="YB11" s="47"/>
      <c r="YC11" s="47"/>
      <c r="YD11" s="47"/>
      <c r="YE11" s="47"/>
      <c r="YF11" s="47"/>
      <c r="YG11" s="47"/>
      <c r="YH11" s="47"/>
      <c r="YI11" s="47"/>
      <c r="YJ11" s="47"/>
      <c r="YK11" s="47"/>
      <c r="YL11" s="47"/>
      <c r="YM11" s="47"/>
      <c r="YN11" s="47"/>
      <c r="YO11" s="47"/>
      <c r="YP11" s="47"/>
      <c r="YQ11" s="47"/>
      <c r="YR11" s="47"/>
      <c r="YS11" s="47"/>
      <c r="YT11" s="47"/>
      <c r="YU11" s="47"/>
      <c r="YV11" s="47"/>
      <c r="YW11" s="47"/>
      <c r="YX11" s="47"/>
      <c r="YY11" s="47"/>
      <c r="YZ11" s="47"/>
      <c r="ZA11" s="47"/>
      <c r="ZB11" s="47"/>
      <c r="ZC11" s="47"/>
      <c r="ZD11" s="47"/>
      <c r="ZE11" s="47"/>
      <c r="ZF11" s="47"/>
      <c r="ZG11" s="47"/>
      <c r="ZH11" s="47"/>
      <c r="ZI11" s="47"/>
      <c r="ZJ11" s="47"/>
      <c r="ZK11" s="47"/>
      <c r="ZL11" s="47"/>
      <c r="ZM11" s="47"/>
      <c r="ZN11" s="47"/>
      <c r="ZO11" s="47"/>
      <c r="ZP11" s="47"/>
      <c r="ZQ11" s="47"/>
      <c r="ZR11" s="47"/>
      <c r="ZS11" s="47"/>
      <c r="ZT11" s="47"/>
      <c r="ZU11" s="47"/>
      <c r="ZV11" s="47"/>
      <c r="ZW11" s="47"/>
      <c r="ZX11" s="47"/>
      <c r="ZY11" s="47"/>
      <c r="ZZ11" s="47"/>
      <c r="AAA11" s="47"/>
      <c r="AAB11" s="47"/>
      <c r="AAC11" s="47"/>
      <c r="AAD11" s="47"/>
      <c r="AAE11" s="47"/>
      <c r="AAF11" s="47"/>
      <c r="AAG11" s="47"/>
      <c r="AAH11" s="47"/>
      <c r="AAI11" s="47"/>
      <c r="AAJ11" s="47"/>
      <c r="AAK11" s="47"/>
      <c r="AAL11" s="47"/>
      <c r="AAM11" s="47"/>
      <c r="AAN11" s="47"/>
      <c r="AAO11" s="47"/>
      <c r="AAP11" s="47"/>
      <c r="AAQ11" s="47"/>
      <c r="AAR11" s="47"/>
      <c r="AAS11" s="47"/>
      <c r="AAT11" s="47"/>
      <c r="AAU11" s="47"/>
      <c r="AAV11" s="47"/>
      <c r="AAW11" s="47"/>
      <c r="AAX11" s="47"/>
      <c r="AAY11" s="47"/>
      <c r="AAZ11" s="47"/>
      <c r="ABA11" s="47"/>
      <c r="ABB11" s="47"/>
      <c r="ABC11" s="47"/>
      <c r="ABD11" s="47"/>
      <c r="ABE11" s="47"/>
      <c r="ABF11" s="47"/>
      <c r="ABG11" s="47"/>
      <c r="ABH11" s="47"/>
      <c r="ABI11" s="47"/>
      <c r="ABJ11" s="47"/>
      <c r="ABK11" s="47"/>
      <c r="ABL11" s="47"/>
      <c r="ABM11" s="47"/>
      <c r="ABN11" s="47"/>
      <c r="ABO11" s="47"/>
      <c r="ABP11" s="47"/>
      <c r="ABQ11" s="47"/>
      <c r="ABR11" s="47"/>
      <c r="ABS11" s="47"/>
      <c r="ABT11" s="47"/>
      <c r="ABU11" s="47"/>
      <c r="ABV11" s="47"/>
      <c r="ABW11" s="47"/>
      <c r="ABX11" s="47"/>
      <c r="ABY11" s="47"/>
      <c r="ABZ11" s="47"/>
      <c r="ACA11" s="47"/>
      <c r="ACB11" s="47"/>
      <c r="ACC11" s="47"/>
      <c r="ACD11" s="47"/>
      <c r="ACE11" s="47"/>
      <c r="ACF11" s="47"/>
      <c r="ACG11" s="47"/>
      <c r="ACH11" s="47"/>
      <c r="ACI11" s="47"/>
      <c r="ACJ11" s="47"/>
      <c r="ACK11" s="47"/>
      <c r="ACL11" s="47"/>
      <c r="ACM11" s="47"/>
      <c r="ACN11" s="47"/>
      <c r="ACO11" s="47"/>
      <c r="ACP11" s="47"/>
      <c r="ACQ11" s="47"/>
      <c r="ACR11" s="47"/>
      <c r="ACS11" s="47"/>
      <c r="ACT11" s="47"/>
      <c r="ACU11" s="47"/>
      <c r="ACV11" s="47"/>
      <c r="ACW11" s="47"/>
      <c r="ACX11" s="47"/>
      <c r="ACY11" s="47"/>
      <c r="ACZ11" s="47"/>
      <c r="ADA11" s="47"/>
      <c r="ADB11" s="47"/>
      <c r="ADC11" s="47"/>
      <c r="ADD11" s="47"/>
      <c r="ADE11" s="47"/>
      <c r="ADF11" s="47"/>
      <c r="ADG11" s="47"/>
      <c r="ADH11" s="47"/>
      <c r="ADI11" s="47"/>
      <c r="ADJ11" s="47"/>
      <c r="ADK11" s="47"/>
      <c r="ADL11" s="47"/>
      <c r="ADM11" s="47"/>
      <c r="ADN11" s="47"/>
      <c r="ADO11" s="47"/>
      <c r="ADP11" s="47"/>
      <c r="ADQ11" s="47"/>
      <c r="ADR11" s="47"/>
      <c r="ADS11" s="47"/>
      <c r="ADT11" s="47"/>
      <c r="ADU11" s="47"/>
      <c r="ADV11" s="47"/>
      <c r="ADW11" s="47"/>
      <c r="ADX11" s="47"/>
      <c r="ADY11" s="47"/>
      <c r="ADZ11" s="47"/>
      <c r="AEA11" s="47"/>
      <c r="AEB11" s="47"/>
      <c r="AEC11" s="47"/>
      <c r="AED11" s="47"/>
      <c r="AEE11" s="47"/>
      <c r="AEF11" s="47"/>
      <c r="AEG11" s="47"/>
      <c r="AEH11" s="47"/>
      <c r="AEI11" s="47"/>
      <c r="AEJ11" s="47"/>
      <c r="AEK11" s="47"/>
      <c r="AEL11" s="47"/>
      <c r="AEM11" s="47"/>
      <c r="AEN11" s="47"/>
      <c r="AEO11" s="47"/>
      <c r="AEP11" s="47"/>
      <c r="AEQ11" s="47"/>
      <c r="AER11" s="47"/>
      <c r="AES11" s="47"/>
      <c r="AET11" s="47"/>
      <c r="AEU11" s="47"/>
      <c r="AEV11" s="47"/>
      <c r="AEW11" s="47"/>
      <c r="AEX11" s="47"/>
      <c r="AEY11" s="47"/>
      <c r="AEZ11" s="47"/>
      <c r="AFA11" s="47"/>
      <c r="AFB11" s="47"/>
      <c r="AFC11" s="47"/>
      <c r="AFD11" s="47"/>
      <c r="AFE11" s="47"/>
      <c r="AFF11" s="47"/>
      <c r="AFG11" s="47"/>
      <c r="AFH11" s="47"/>
      <c r="AFI11" s="47"/>
      <c r="AFJ11" s="47"/>
      <c r="AFK11" s="47"/>
      <c r="AFL11" s="47"/>
      <c r="AFM11" s="47"/>
      <c r="AFN11" s="47"/>
      <c r="AFO11" s="47"/>
      <c r="AFP11" s="47"/>
      <c r="AFQ11" s="47"/>
      <c r="AFR11" s="47"/>
      <c r="AFS11" s="47"/>
      <c r="AFT11" s="47"/>
      <c r="AFU11" s="47"/>
      <c r="AFV11" s="47"/>
      <c r="AFW11" s="47"/>
      <c r="AFX11" s="47"/>
      <c r="AFY11" s="47"/>
      <c r="AFZ11" s="47"/>
      <c r="AGA11" s="47"/>
      <c r="AGB11" s="47"/>
      <c r="AGC11" s="47"/>
      <c r="AGD11" s="47"/>
      <c r="AGE11" s="47"/>
      <c r="AGF11" s="47"/>
      <c r="AGG11" s="47"/>
      <c r="AGH11" s="47"/>
      <c r="AGI11" s="47"/>
      <c r="AGJ11" s="47"/>
      <c r="AGK11" s="47"/>
      <c r="AGL11" s="47"/>
      <c r="AGM11" s="47"/>
      <c r="AGN11" s="47"/>
      <c r="AGO11" s="47"/>
      <c r="AGP11" s="47"/>
      <c r="AGQ11" s="47"/>
      <c r="AGR11" s="47"/>
      <c r="AGS11" s="47"/>
      <c r="AGT11" s="47"/>
      <c r="AGU11" s="47"/>
      <c r="AGV11" s="47"/>
      <c r="AGW11" s="47"/>
      <c r="AGX11" s="47"/>
      <c r="AGY11" s="47"/>
      <c r="AGZ11" s="47"/>
      <c r="AHA11" s="47"/>
      <c r="AHB11" s="47"/>
      <c r="AHC11" s="47"/>
      <c r="AHD11" s="47"/>
      <c r="AHE11" s="47"/>
      <c r="AHF11" s="47"/>
      <c r="AHG11" s="47"/>
      <c r="AHH11" s="47"/>
      <c r="AHI11" s="47"/>
      <c r="AHJ11" s="47"/>
      <c r="AHK11" s="47"/>
      <c r="AHL11" s="47"/>
      <c r="AHM11" s="47"/>
      <c r="AHN11" s="47"/>
      <c r="AHO11" s="47"/>
      <c r="AHP11" s="47"/>
      <c r="AHQ11" s="47"/>
      <c r="AHR11" s="47"/>
      <c r="AHS11" s="47"/>
      <c r="AHT11" s="47"/>
      <c r="AHU11" s="47"/>
      <c r="AHV11" s="47"/>
      <c r="AHW11" s="47"/>
      <c r="AHX11" s="47"/>
      <c r="AHY11" s="47"/>
      <c r="AHZ11" s="47"/>
      <c r="AIA11" s="47"/>
      <c r="AIB11" s="47"/>
      <c r="AIC11" s="47"/>
      <c r="AID11" s="47"/>
      <c r="AIE11" s="47"/>
      <c r="AIF11" s="47"/>
      <c r="AIG11" s="47"/>
      <c r="AIH11" s="47"/>
      <c r="AII11" s="47"/>
      <c r="AIJ11" s="47"/>
      <c r="AIK11" s="47"/>
      <c r="AIL11" s="47"/>
      <c r="AIM11" s="47"/>
      <c r="AIN11" s="47"/>
      <c r="AIO11" s="47"/>
      <c r="AIP11" s="47"/>
      <c r="AIQ11" s="47"/>
      <c r="AIR11" s="47"/>
      <c r="AIS11" s="47"/>
      <c r="AIT11" s="47"/>
      <c r="AIU11" s="47"/>
      <c r="AIV11" s="47"/>
      <c r="AIW11" s="47"/>
      <c r="AIX11" s="47"/>
      <c r="AIY11" s="47"/>
      <c r="AIZ11" s="47"/>
      <c r="AJA11" s="47"/>
      <c r="AJB11" s="47"/>
      <c r="AJC11" s="47"/>
      <c r="AJD11" s="47"/>
      <c r="AJE11" s="47"/>
      <c r="AJF11" s="47"/>
      <c r="AJG11" s="47"/>
      <c r="AJH11" s="47"/>
      <c r="AJI11" s="47"/>
      <c r="AJJ11" s="47"/>
      <c r="AJK11" s="47"/>
      <c r="AJL11" s="47"/>
      <c r="AJM11" s="47"/>
      <c r="AJN11" s="47"/>
      <c r="AJO11" s="47"/>
      <c r="AJP11" s="47"/>
      <c r="AJQ11" s="47"/>
      <c r="AJR11" s="47"/>
      <c r="AJS11" s="47"/>
      <c r="AJT11" s="47"/>
      <c r="AJU11" s="47"/>
      <c r="AJV11" s="47"/>
      <c r="AJW11" s="47"/>
      <c r="AJX11" s="47"/>
      <c r="AJY11" s="47"/>
      <c r="AJZ11" s="47"/>
      <c r="AKA11" s="47"/>
      <c r="AKB11" s="47"/>
      <c r="AKC11" s="47"/>
      <c r="AKD11" s="47"/>
      <c r="AKE11" s="47"/>
      <c r="AKF11" s="47"/>
      <c r="AKG11" s="47"/>
      <c r="AKH11" s="47"/>
      <c r="AKI11" s="47"/>
      <c r="AKJ11" s="47"/>
      <c r="AKK11" s="47"/>
      <c r="AKL11" s="47"/>
      <c r="AKM11" s="47"/>
      <c r="AKN11" s="47"/>
      <c r="AKO11" s="47"/>
      <c r="AKP11" s="47"/>
      <c r="AKQ11" s="47"/>
      <c r="AKR11" s="47"/>
      <c r="AKS11" s="47"/>
      <c r="AKT11" s="47"/>
      <c r="AKU11" s="47"/>
      <c r="AKV11" s="47"/>
      <c r="AKW11" s="47"/>
      <c r="AKX11" s="47"/>
      <c r="AKY11" s="47"/>
      <c r="AKZ11" s="47"/>
      <c r="ALA11" s="47"/>
      <c r="ALB11" s="47"/>
      <c r="ALC11" s="47"/>
      <c r="ALD11" s="47"/>
      <c r="ALE11" s="47"/>
      <c r="ALF11" s="47"/>
      <c r="ALG11" s="47"/>
      <c r="ALH11" s="47"/>
      <c r="ALI11" s="47"/>
      <c r="ALJ11" s="47"/>
      <c r="ALK11" s="47"/>
      <c r="ALL11" s="47"/>
      <c r="ALM11" s="47"/>
      <c r="ALN11" s="47"/>
      <c r="ALO11" s="47"/>
      <c r="ALP11" s="47"/>
      <c r="ALQ11" s="47"/>
      <c r="ALR11" s="47"/>
      <c r="ALS11" s="47"/>
      <c r="ALT11" s="47"/>
      <c r="ALU11" s="47"/>
      <c r="ALV11" s="47"/>
      <c r="ALW11" s="47"/>
      <c r="ALX11" s="47"/>
      <c r="ALY11" s="47"/>
      <c r="ALZ11" s="47"/>
      <c r="AMA11" s="47"/>
      <c r="AMB11" s="47"/>
      <c r="AMC11" s="47"/>
      <c r="AMD11" s="47"/>
      <c r="AME11" s="47"/>
      <c r="AMF11" s="47"/>
      <c r="AMG11" s="47"/>
      <c r="AMH11" s="47"/>
      <c r="AMI11" s="47"/>
      <c r="AMJ11" s="47"/>
    </row>
    <row r="12" spans="1:1024" ht="40.5" customHeight="1" x14ac:dyDescent="0.3">
      <c r="A12" s="43" t="s">
        <v>83</v>
      </c>
      <c r="B12" s="45" t="s">
        <v>84</v>
      </c>
      <c r="C12" s="45" t="s">
        <v>70</v>
      </c>
      <c r="D12" s="45" t="s">
        <v>71</v>
      </c>
      <c r="E12" s="43" t="s">
        <v>47</v>
      </c>
      <c r="F12" s="45" t="s">
        <v>85</v>
      </c>
      <c r="G12" s="46">
        <v>34849287.560000002</v>
      </c>
      <c r="H12" s="46">
        <v>31749287.559999999</v>
      </c>
      <c r="I12" s="46">
        <v>3100000</v>
      </c>
      <c r="J12" s="43" t="s">
        <v>67</v>
      </c>
      <c r="K12" s="43" t="s">
        <v>67</v>
      </c>
      <c r="L12" s="43" t="s">
        <v>67</v>
      </c>
      <c r="M12" s="43" t="s">
        <v>55</v>
      </c>
      <c r="N12" s="43" t="s">
        <v>68</v>
      </c>
      <c r="O12" s="43" t="s">
        <v>52</v>
      </c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  <c r="IS12" s="47"/>
      <c r="IT12" s="47"/>
      <c r="IU12" s="47"/>
      <c r="IV12" s="47"/>
      <c r="IW12" s="47"/>
      <c r="IX12" s="47"/>
      <c r="IY12" s="47"/>
      <c r="IZ12" s="47"/>
      <c r="JA12" s="47"/>
      <c r="JB12" s="47"/>
      <c r="JC12" s="47"/>
      <c r="JD12" s="47"/>
      <c r="JE12" s="47"/>
      <c r="JF12" s="47"/>
      <c r="JG12" s="47"/>
      <c r="JH12" s="47"/>
      <c r="JI12" s="47"/>
      <c r="JJ12" s="47"/>
      <c r="JK12" s="47"/>
      <c r="JL12" s="47"/>
      <c r="JM12" s="47"/>
      <c r="JN12" s="47"/>
      <c r="JO12" s="47"/>
      <c r="JP12" s="47"/>
      <c r="JQ12" s="47"/>
      <c r="JR12" s="47"/>
      <c r="JS12" s="47"/>
      <c r="JT12" s="47"/>
      <c r="JU12" s="47"/>
      <c r="JV12" s="47"/>
      <c r="JW12" s="47"/>
      <c r="JX12" s="47"/>
      <c r="JY12" s="47"/>
      <c r="JZ12" s="47"/>
      <c r="KA12" s="47"/>
      <c r="KB12" s="47"/>
      <c r="KC12" s="47"/>
      <c r="KD12" s="47"/>
      <c r="KE12" s="47"/>
      <c r="KF12" s="47"/>
      <c r="KG12" s="47"/>
      <c r="KH12" s="47"/>
      <c r="KI12" s="47"/>
      <c r="KJ12" s="47"/>
      <c r="KK12" s="47"/>
      <c r="KL12" s="47"/>
      <c r="KM12" s="47"/>
      <c r="KN12" s="47"/>
      <c r="KO12" s="47"/>
      <c r="KP12" s="47"/>
      <c r="KQ12" s="47"/>
      <c r="KR12" s="47"/>
      <c r="KS12" s="47"/>
      <c r="KT12" s="47"/>
      <c r="KU12" s="47"/>
      <c r="KV12" s="47"/>
      <c r="KW12" s="47"/>
      <c r="KX12" s="47"/>
      <c r="KY12" s="47"/>
      <c r="KZ12" s="47"/>
      <c r="LA12" s="47"/>
      <c r="LB12" s="47"/>
      <c r="LC12" s="47"/>
      <c r="LD12" s="47"/>
      <c r="LE12" s="47"/>
      <c r="LF12" s="47"/>
      <c r="LG12" s="47"/>
      <c r="LH12" s="47"/>
      <c r="LI12" s="47"/>
      <c r="LJ12" s="47"/>
      <c r="LK12" s="47"/>
      <c r="LL12" s="47"/>
      <c r="LM12" s="47"/>
      <c r="LN12" s="47"/>
      <c r="LO12" s="47"/>
      <c r="LP12" s="47"/>
      <c r="LQ12" s="47"/>
      <c r="LR12" s="47"/>
      <c r="LS12" s="47"/>
      <c r="LT12" s="47"/>
      <c r="LU12" s="47"/>
      <c r="LV12" s="47"/>
      <c r="LW12" s="47"/>
      <c r="LX12" s="47"/>
      <c r="LY12" s="47"/>
      <c r="LZ12" s="47"/>
      <c r="MA12" s="47"/>
      <c r="MB12" s="47"/>
      <c r="MC12" s="47"/>
      <c r="MD12" s="47"/>
      <c r="ME12" s="47"/>
      <c r="MF12" s="47"/>
      <c r="MG12" s="47"/>
      <c r="MH12" s="47"/>
      <c r="MI12" s="47"/>
      <c r="MJ12" s="47"/>
      <c r="MK12" s="47"/>
      <c r="ML12" s="47"/>
      <c r="MM12" s="47"/>
      <c r="MN12" s="47"/>
      <c r="MO12" s="47"/>
      <c r="MP12" s="47"/>
      <c r="MQ12" s="47"/>
      <c r="MR12" s="47"/>
      <c r="MS12" s="47"/>
      <c r="MT12" s="47"/>
      <c r="MU12" s="47"/>
      <c r="MV12" s="47"/>
      <c r="MW12" s="47"/>
      <c r="MX12" s="47"/>
      <c r="MY12" s="47"/>
      <c r="MZ12" s="47"/>
      <c r="NA12" s="47"/>
      <c r="NB12" s="47"/>
      <c r="NC12" s="47"/>
      <c r="ND12" s="47"/>
      <c r="NE12" s="47"/>
      <c r="NF12" s="47"/>
      <c r="NG12" s="47"/>
      <c r="NH12" s="47"/>
      <c r="NI12" s="47"/>
      <c r="NJ12" s="47"/>
      <c r="NK12" s="47"/>
      <c r="NL12" s="47"/>
      <c r="NM12" s="47"/>
      <c r="NN12" s="47"/>
      <c r="NO12" s="47"/>
      <c r="NP12" s="47"/>
      <c r="NQ12" s="47"/>
      <c r="NR12" s="47"/>
      <c r="NS12" s="47"/>
      <c r="NT12" s="47"/>
      <c r="NU12" s="47"/>
      <c r="NV12" s="47"/>
      <c r="NW12" s="47"/>
      <c r="NX12" s="47"/>
      <c r="NY12" s="47"/>
      <c r="NZ12" s="47"/>
      <c r="OA12" s="47"/>
      <c r="OB12" s="47"/>
      <c r="OC12" s="47"/>
      <c r="OD12" s="47"/>
      <c r="OE12" s="47"/>
      <c r="OF12" s="47"/>
      <c r="OG12" s="47"/>
      <c r="OH12" s="47"/>
      <c r="OI12" s="47"/>
      <c r="OJ12" s="47"/>
      <c r="OK12" s="47"/>
      <c r="OL12" s="47"/>
      <c r="OM12" s="47"/>
      <c r="ON12" s="47"/>
      <c r="OO12" s="47"/>
      <c r="OP12" s="47"/>
      <c r="OQ12" s="47"/>
      <c r="OR12" s="47"/>
      <c r="OS12" s="47"/>
      <c r="OT12" s="47"/>
      <c r="OU12" s="47"/>
      <c r="OV12" s="47"/>
      <c r="OW12" s="47"/>
      <c r="OX12" s="47"/>
      <c r="OY12" s="47"/>
      <c r="OZ12" s="47"/>
      <c r="PA12" s="47"/>
      <c r="PB12" s="47"/>
      <c r="PC12" s="47"/>
      <c r="PD12" s="47"/>
      <c r="PE12" s="47"/>
      <c r="PF12" s="47"/>
      <c r="PG12" s="47"/>
      <c r="PH12" s="47"/>
      <c r="PI12" s="47"/>
      <c r="PJ12" s="47"/>
      <c r="PK12" s="47"/>
      <c r="PL12" s="47"/>
      <c r="PM12" s="47"/>
      <c r="PN12" s="47"/>
      <c r="PO12" s="47"/>
      <c r="PP12" s="47"/>
      <c r="PQ12" s="47"/>
      <c r="PR12" s="47"/>
      <c r="PS12" s="47"/>
      <c r="PT12" s="47"/>
      <c r="PU12" s="47"/>
      <c r="PV12" s="47"/>
      <c r="PW12" s="47"/>
      <c r="PX12" s="47"/>
      <c r="PY12" s="47"/>
      <c r="PZ12" s="47"/>
      <c r="QA12" s="47"/>
      <c r="QB12" s="47"/>
      <c r="QC12" s="47"/>
      <c r="QD12" s="47"/>
      <c r="QE12" s="47"/>
      <c r="QF12" s="47"/>
      <c r="QG12" s="47"/>
      <c r="QH12" s="47"/>
      <c r="QI12" s="47"/>
      <c r="QJ12" s="47"/>
      <c r="QK12" s="47"/>
      <c r="QL12" s="47"/>
      <c r="QM12" s="47"/>
      <c r="QN12" s="47"/>
      <c r="QO12" s="47"/>
      <c r="QP12" s="47"/>
      <c r="QQ12" s="47"/>
      <c r="QR12" s="47"/>
      <c r="QS12" s="47"/>
      <c r="QT12" s="47"/>
      <c r="QU12" s="47"/>
      <c r="QV12" s="47"/>
      <c r="QW12" s="47"/>
      <c r="QX12" s="47"/>
      <c r="QY12" s="47"/>
      <c r="QZ12" s="47"/>
      <c r="RA12" s="47"/>
      <c r="RB12" s="47"/>
      <c r="RC12" s="47"/>
      <c r="RD12" s="47"/>
      <c r="RE12" s="47"/>
      <c r="RF12" s="47"/>
      <c r="RG12" s="47"/>
      <c r="RH12" s="47"/>
      <c r="RI12" s="47"/>
      <c r="RJ12" s="47"/>
      <c r="RK12" s="47"/>
      <c r="RL12" s="47"/>
      <c r="RM12" s="47"/>
      <c r="RN12" s="47"/>
      <c r="RO12" s="47"/>
      <c r="RP12" s="47"/>
      <c r="RQ12" s="47"/>
      <c r="RR12" s="47"/>
      <c r="RS12" s="47"/>
      <c r="RT12" s="47"/>
      <c r="RU12" s="47"/>
      <c r="RV12" s="47"/>
      <c r="RW12" s="47"/>
      <c r="RX12" s="47"/>
      <c r="RY12" s="47"/>
      <c r="RZ12" s="47"/>
      <c r="SA12" s="47"/>
      <c r="SB12" s="47"/>
      <c r="SC12" s="47"/>
      <c r="SD12" s="47"/>
      <c r="SE12" s="47"/>
      <c r="SF12" s="47"/>
      <c r="SG12" s="47"/>
      <c r="SH12" s="47"/>
      <c r="SI12" s="47"/>
      <c r="SJ12" s="47"/>
      <c r="SK12" s="47"/>
      <c r="SL12" s="47"/>
      <c r="SM12" s="47"/>
      <c r="SN12" s="47"/>
      <c r="SO12" s="47"/>
      <c r="SP12" s="47"/>
      <c r="SQ12" s="47"/>
      <c r="SR12" s="47"/>
      <c r="SS12" s="47"/>
      <c r="ST12" s="47"/>
      <c r="SU12" s="47"/>
      <c r="SV12" s="47"/>
      <c r="SW12" s="47"/>
      <c r="SX12" s="47"/>
      <c r="SY12" s="47"/>
      <c r="SZ12" s="47"/>
      <c r="TA12" s="47"/>
      <c r="TB12" s="47"/>
      <c r="TC12" s="47"/>
      <c r="TD12" s="47"/>
      <c r="TE12" s="47"/>
      <c r="TF12" s="47"/>
      <c r="TG12" s="47"/>
      <c r="TH12" s="47"/>
      <c r="TI12" s="47"/>
      <c r="TJ12" s="47"/>
      <c r="TK12" s="47"/>
      <c r="TL12" s="47"/>
      <c r="TM12" s="47"/>
      <c r="TN12" s="47"/>
      <c r="TO12" s="47"/>
      <c r="TP12" s="47"/>
      <c r="TQ12" s="47"/>
      <c r="TR12" s="47"/>
      <c r="TS12" s="47"/>
      <c r="TT12" s="47"/>
      <c r="TU12" s="47"/>
      <c r="TV12" s="47"/>
      <c r="TW12" s="47"/>
      <c r="TX12" s="47"/>
      <c r="TY12" s="47"/>
      <c r="TZ12" s="47"/>
      <c r="UA12" s="47"/>
      <c r="UB12" s="47"/>
      <c r="UC12" s="47"/>
      <c r="UD12" s="47"/>
      <c r="UE12" s="47"/>
      <c r="UF12" s="47"/>
      <c r="UG12" s="47"/>
      <c r="UH12" s="47"/>
      <c r="UI12" s="47"/>
      <c r="UJ12" s="47"/>
      <c r="UK12" s="47"/>
      <c r="UL12" s="47"/>
      <c r="UM12" s="47"/>
      <c r="UN12" s="47"/>
      <c r="UO12" s="47"/>
      <c r="UP12" s="47"/>
      <c r="UQ12" s="47"/>
      <c r="UR12" s="47"/>
      <c r="US12" s="47"/>
      <c r="UT12" s="47"/>
      <c r="UU12" s="47"/>
      <c r="UV12" s="47"/>
      <c r="UW12" s="47"/>
      <c r="UX12" s="47"/>
      <c r="UY12" s="47"/>
      <c r="UZ12" s="47"/>
      <c r="VA12" s="47"/>
      <c r="VB12" s="47"/>
      <c r="VC12" s="47"/>
      <c r="VD12" s="47"/>
      <c r="VE12" s="47"/>
      <c r="VF12" s="47"/>
      <c r="VG12" s="47"/>
      <c r="VH12" s="47"/>
      <c r="VI12" s="47"/>
      <c r="VJ12" s="47"/>
      <c r="VK12" s="47"/>
      <c r="VL12" s="47"/>
      <c r="VM12" s="47"/>
      <c r="VN12" s="47"/>
      <c r="VO12" s="47"/>
      <c r="VP12" s="47"/>
      <c r="VQ12" s="47"/>
      <c r="VR12" s="47"/>
      <c r="VS12" s="47"/>
      <c r="VT12" s="47"/>
      <c r="VU12" s="47"/>
      <c r="VV12" s="47"/>
      <c r="VW12" s="47"/>
      <c r="VX12" s="47"/>
      <c r="VY12" s="47"/>
      <c r="VZ12" s="47"/>
      <c r="WA12" s="47"/>
      <c r="WB12" s="47"/>
      <c r="WC12" s="47"/>
      <c r="WD12" s="47"/>
      <c r="WE12" s="47"/>
      <c r="WF12" s="47"/>
      <c r="WG12" s="47"/>
      <c r="WH12" s="47"/>
      <c r="WI12" s="47"/>
      <c r="WJ12" s="47"/>
      <c r="WK12" s="47"/>
      <c r="WL12" s="47"/>
      <c r="WM12" s="47"/>
      <c r="WN12" s="47"/>
      <c r="WO12" s="47"/>
      <c r="WP12" s="47"/>
      <c r="WQ12" s="47"/>
      <c r="WR12" s="47"/>
      <c r="WS12" s="47"/>
      <c r="WT12" s="47"/>
      <c r="WU12" s="47"/>
      <c r="WV12" s="47"/>
      <c r="WW12" s="47"/>
      <c r="WX12" s="47"/>
      <c r="WY12" s="47"/>
      <c r="WZ12" s="47"/>
      <c r="XA12" s="47"/>
      <c r="XB12" s="47"/>
      <c r="XC12" s="47"/>
      <c r="XD12" s="47"/>
      <c r="XE12" s="47"/>
      <c r="XF12" s="47"/>
      <c r="XG12" s="47"/>
      <c r="XH12" s="47"/>
      <c r="XI12" s="47"/>
      <c r="XJ12" s="47"/>
      <c r="XK12" s="47"/>
      <c r="XL12" s="47"/>
      <c r="XM12" s="47"/>
      <c r="XN12" s="47"/>
      <c r="XO12" s="47"/>
      <c r="XP12" s="47"/>
      <c r="XQ12" s="47"/>
      <c r="XR12" s="47"/>
      <c r="XS12" s="47"/>
      <c r="XT12" s="47"/>
      <c r="XU12" s="47"/>
      <c r="XV12" s="47"/>
      <c r="XW12" s="47"/>
      <c r="XX12" s="47"/>
      <c r="XY12" s="47"/>
      <c r="XZ12" s="47"/>
      <c r="YA12" s="47"/>
      <c r="YB12" s="47"/>
      <c r="YC12" s="47"/>
      <c r="YD12" s="47"/>
      <c r="YE12" s="47"/>
      <c r="YF12" s="47"/>
      <c r="YG12" s="47"/>
      <c r="YH12" s="47"/>
      <c r="YI12" s="47"/>
      <c r="YJ12" s="47"/>
      <c r="YK12" s="47"/>
      <c r="YL12" s="47"/>
      <c r="YM12" s="47"/>
      <c r="YN12" s="47"/>
      <c r="YO12" s="47"/>
      <c r="YP12" s="47"/>
      <c r="YQ12" s="47"/>
      <c r="YR12" s="47"/>
      <c r="YS12" s="47"/>
      <c r="YT12" s="47"/>
      <c r="YU12" s="47"/>
      <c r="YV12" s="47"/>
      <c r="YW12" s="47"/>
      <c r="YX12" s="47"/>
      <c r="YY12" s="47"/>
      <c r="YZ12" s="47"/>
      <c r="ZA12" s="47"/>
      <c r="ZB12" s="47"/>
      <c r="ZC12" s="47"/>
      <c r="ZD12" s="47"/>
      <c r="ZE12" s="47"/>
      <c r="ZF12" s="47"/>
      <c r="ZG12" s="47"/>
      <c r="ZH12" s="47"/>
      <c r="ZI12" s="47"/>
      <c r="ZJ12" s="47"/>
      <c r="ZK12" s="47"/>
      <c r="ZL12" s="47"/>
      <c r="ZM12" s="47"/>
      <c r="ZN12" s="47"/>
      <c r="ZO12" s="47"/>
      <c r="ZP12" s="47"/>
      <c r="ZQ12" s="47"/>
      <c r="ZR12" s="47"/>
      <c r="ZS12" s="47"/>
      <c r="ZT12" s="47"/>
      <c r="ZU12" s="47"/>
      <c r="ZV12" s="47"/>
      <c r="ZW12" s="47"/>
      <c r="ZX12" s="47"/>
      <c r="ZY12" s="47"/>
      <c r="ZZ12" s="47"/>
      <c r="AAA12" s="47"/>
      <c r="AAB12" s="47"/>
      <c r="AAC12" s="47"/>
      <c r="AAD12" s="47"/>
      <c r="AAE12" s="47"/>
      <c r="AAF12" s="47"/>
      <c r="AAG12" s="47"/>
      <c r="AAH12" s="47"/>
      <c r="AAI12" s="47"/>
      <c r="AAJ12" s="47"/>
      <c r="AAK12" s="47"/>
      <c r="AAL12" s="47"/>
      <c r="AAM12" s="47"/>
      <c r="AAN12" s="47"/>
      <c r="AAO12" s="47"/>
      <c r="AAP12" s="47"/>
      <c r="AAQ12" s="47"/>
      <c r="AAR12" s="47"/>
      <c r="AAS12" s="47"/>
      <c r="AAT12" s="47"/>
      <c r="AAU12" s="47"/>
      <c r="AAV12" s="47"/>
      <c r="AAW12" s="47"/>
      <c r="AAX12" s="47"/>
      <c r="AAY12" s="47"/>
      <c r="AAZ12" s="47"/>
      <c r="ABA12" s="47"/>
      <c r="ABB12" s="47"/>
      <c r="ABC12" s="47"/>
      <c r="ABD12" s="47"/>
      <c r="ABE12" s="47"/>
      <c r="ABF12" s="47"/>
      <c r="ABG12" s="47"/>
      <c r="ABH12" s="47"/>
      <c r="ABI12" s="47"/>
      <c r="ABJ12" s="47"/>
      <c r="ABK12" s="47"/>
      <c r="ABL12" s="47"/>
      <c r="ABM12" s="47"/>
      <c r="ABN12" s="47"/>
      <c r="ABO12" s="47"/>
      <c r="ABP12" s="47"/>
      <c r="ABQ12" s="47"/>
      <c r="ABR12" s="47"/>
      <c r="ABS12" s="47"/>
      <c r="ABT12" s="47"/>
      <c r="ABU12" s="47"/>
      <c r="ABV12" s="47"/>
      <c r="ABW12" s="47"/>
      <c r="ABX12" s="47"/>
      <c r="ABY12" s="47"/>
      <c r="ABZ12" s="47"/>
      <c r="ACA12" s="47"/>
      <c r="ACB12" s="47"/>
      <c r="ACC12" s="47"/>
      <c r="ACD12" s="47"/>
      <c r="ACE12" s="47"/>
      <c r="ACF12" s="47"/>
      <c r="ACG12" s="47"/>
      <c r="ACH12" s="47"/>
      <c r="ACI12" s="47"/>
      <c r="ACJ12" s="47"/>
      <c r="ACK12" s="47"/>
      <c r="ACL12" s="47"/>
      <c r="ACM12" s="47"/>
      <c r="ACN12" s="47"/>
      <c r="ACO12" s="47"/>
      <c r="ACP12" s="47"/>
      <c r="ACQ12" s="47"/>
      <c r="ACR12" s="47"/>
      <c r="ACS12" s="47"/>
      <c r="ACT12" s="47"/>
      <c r="ACU12" s="47"/>
      <c r="ACV12" s="47"/>
      <c r="ACW12" s="47"/>
      <c r="ACX12" s="47"/>
      <c r="ACY12" s="47"/>
      <c r="ACZ12" s="47"/>
      <c r="ADA12" s="47"/>
      <c r="ADB12" s="47"/>
      <c r="ADC12" s="47"/>
      <c r="ADD12" s="47"/>
      <c r="ADE12" s="47"/>
      <c r="ADF12" s="47"/>
      <c r="ADG12" s="47"/>
      <c r="ADH12" s="47"/>
      <c r="ADI12" s="47"/>
      <c r="ADJ12" s="47"/>
      <c r="ADK12" s="47"/>
      <c r="ADL12" s="47"/>
      <c r="ADM12" s="47"/>
      <c r="ADN12" s="47"/>
      <c r="ADO12" s="47"/>
      <c r="ADP12" s="47"/>
      <c r="ADQ12" s="47"/>
      <c r="ADR12" s="47"/>
      <c r="ADS12" s="47"/>
      <c r="ADT12" s="47"/>
      <c r="ADU12" s="47"/>
      <c r="ADV12" s="47"/>
      <c r="ADW12" s="47"/>
      <c r="ADX12" s="47"/>
      <c r="ADY12" s="47"/>
      <c r="ADZ12" s="47"/>
      <c r="AEA12" s="47"/>
      <c r="AEB12" s="47"/>
      <c r="AEC12" s="47"/>
      <c r="AED12" s="47"/>
      <c r="AEE12" s="47"/>
      <c r="AEF12" s="47"/>
      <c r="AEG12" s="47"/>
      <c r="AEH12" s="47"/>
      <c r="AEI12" s="47"/>
      <c r="AEJ12" s="47"/>
      <c r="AEK12" s="47"/>
      <c r="AEL12" s="47"/>
      <c r="AEM12" s="47"/>
      <c r="AEN12" s="47"/>
      <c r="AEO12" s="47"/>
      <c r="AEP12" s="47"/>
      <c r="AEQ12" s="47"/>
      <c r="AER12" s="47"/>
      <c r="AES12" s="47"/>
      <c r="AET12" s="47"/>
      <c r="AEU12" s="47"/>
      <c r="AEV12" s="47"/>
      <c r="AEW12" s="47"/>
      <c r="AEX12" s="47"/>
      <c r="AEY12" s="47"/>
      <c r="AEZ12" s="47"/>
      <c r="AFA12" s="47"/>
      <c r="AFB12" s="47"/>
      <c r="AFC12" s="47"/>
      <c r="AFD12" s="47"/>
      <c r="AFE12" s="47"/>
      <c r="AFF12" s="47"/>
      <c r="AFG12" s="47"/>
      <c r="AFH12" s="47"/>
      <c r="AFI12" s="47"/>
      <c r="AFJ12" s="47"/>
      <c r="AFK12" s="47"/>
      <c r="AFL12" s="47"/>
      <c r="AFM12" s="47"/>
      <c r="AFN12" s="47"/>
      <c r="AFO12" s="47"/>
      <c r="AFP12" s="47"/>
      <c r="AFQ12" s="47"/>
      <c r="AFR12" s="47"/>
      <c r="AFS12" s="47"/>
      <c r="AFT12" s="47"/>
      <c r="AFU12" s="47"/>
      <c r="AFV12" s="47"/>
      <c r="AFW12" s="47"/>
      <c r="AFX12" s="47"/>
      <c r="AFY12" s="47"/>
      <c r="AFZ12" s="47"/>
      <c r="AGA12" s="47"/>
      <c r="AGB12" s="47"/>
      <c r="AGC12" s="47"/>
      <c r="AGD12" s="47"/>
      <c r="AGE12" s="47"/>
      <c r="AGF12" s="47"/>
      <c r="AGG12" s="47"/>
      <c r="AGH12" s="47"/>
      <c r="AGI12" s="47"/>
      <c r="AGJ12" s="47"/>
      <c r="AGK12" s="47"/>
      <c r="AGL12" s="47"/>
      <c r="AGM12" s="47"/>
      <c r="AGN12" s="47"/>
      <c r="AGO12" s="47"/>
      <c r="AGP12" s="47"/>
      <c r="AGQ12" s="47"/>
      <c r="AGR12" s="47"/>
      <c r="AGS12" s="47"/>
      <c r="AGT12" s="47"/>
      <c r="AGU12" s="47"/>
      <c r="AGV12" s="47"/>
      <c r="AGW12" s="47"/>
      <c r="AGX12" s="47"/>
      <c r="AGY12" s="47"/>
      <c r="AGZ12" s="47"/>
      <c r="AHA12" s="47"/>
      <c r="AHB12" s="47"/>
      <c r="AHC12" s="47"/>
      <c r="AHD12" s="47"/>
      <c r="AHE12" s="47"/>
      <c r="AHF12" s="47"/>
      <c r="AHG12" s="47"/>
      <c r="AHH12" s="47"/>
      <c r="AHI12" s="47"/>
      <c r="AHJ12" s="47"/>
      <c r="AHK12" s="47"/>
      <c r="AHL12" s="47"/>
      <c r="AHM12" s="47"/>
      <c r="AHN12" s="47"/>
      <c r="AHO12" s="47"/>
      <c r="AHP12" s="47"/>
      <c r="AHQ12" s="47"/>
      <c r="AHR12" s="47"/>
      <c r="AHS12" s="47"/>
      <c r="AHT12" s="47"/>
      <c r="AHU12" s="47"/>
      <c r="AHV12" s="47"/>
      <c r="AHW12" s="47"/>
      <c r="AHX12" s="47"/>
      <c r="AHY12" s="47"/>
      <c r="AHZ12" s="47"/>
      <c r="AIA12" s="47"/>
      <c r="AIB12" s="47"/>
      <c r="AIC12" s="47"/>
      <c r="AID12" s="47"/>
      <c r="AIE12" s="47"/>
      <c r="AIF12" s="47"/>
      <c r="AIG12" s="47"/>
      <c r="AIH12" s="47"/>
      <c r="AII12" s="47"/>
      <c r="AIJ12" s="47"/>
      <c r="AIK12" s="47"/>
      <c r="AIL12" s="47"/>
      <c r="AIM12" s="47"/>
      <c r="AIN12" s="47"/>
      <c r="AIO12" s="47"/>
      <c r="AIP12" s="47"/>
      <c r="AIQ12" s="47"/>
      <c r="AIR12" s="47"/>
      <c r="AIS12" s="47"/>
      <c r="AIT12" s="47"/>
      <c r="AIU12" s="47"/>
      <c r="AIV12" s="47"/>
      <c r="AIW12" s="47"/>
      <c r="AIX12" s="47"/>
      <c r="AIY12" s="47"/>
      <c r="AIZ12" s="47"/>
      <c r="AJA12" s="47"/>
      <c r="AJB12" s="47"/>
      <c r="AJC12" s="47"/>
      <c r="AJD12" s="47"/>
      <c r="AJE12" s="47"/>
      <c r="AJF12" s="47"/>
      <c r="AJG12" s="47"/>
      <c r="AJH12" s="47"/>
      <c r="AJI12" s="47"/>
      <c r="AJJ12" s="47"/>
      <c r="AJK12" s="47"/>
      <c r="AJL12" s="47"/>
      <c r="AJM12" s="47"/>
      <c r="AJN12" s="47"/>
      <c r="AJO12" s="47"/>
      <c r="AJP12" s="47"/>
      <c r="AJQ12" s="47"/>
      <c r="AJR12" s="47"/>
      <c r="AJS12" s="47"/>
      <c r="AJT12" s="47"/>
      <c r="AJU12" s="47"/>
      <c r="AJV12" s="47"/>
      <c r="AJW12" s="47"/>
      <c r="AJX12" s="47"/>
      <c r="AJY12" s="47"/>
      <c r="AJZ12" s="47"/>
      <c r="AKA12" s="47"/>
      <c r="AKB12" s="47"/>
      <c r="AKC12" s="47"/>
      <c r="AKD12" s="47"/>
      <c r="AKE12" s="47"/>
      <c r="AKF12" s="47"/>
      <c r="AKG12" s="47"/>
      <c r="AKH12" s="47"/>
      <c r="AKI12" s="47"/>
      <c r="AKJ12" s="47"/>
      <c r="AKK12" s="47"/>
      <c r="AKL12" s="47"/>
      <c r="AKM12" s="47"/>
      <c r="AKN12" s="47"/>
      <c r="AKO12" s="47"/>
      <c r="AKP12" s="47"/>
      <c r="AKQ12" s="47"/>
      <c r="AKR12" s="47"/>
      <c r="AKS12" s="47"/>
      <c r="AKT12" s="47"/>
      <c r="AKU12" s="47"/>
      <c r="AKV12" s="47"/>
      <c r="AKW12" s="47"/>
      <c r="AKX12" s="47"/>
      <c r="AKY12" s="47"/>
      <c r="AKZ12" s="47"/>
      <c r="ALA12" s="47"/>
      <c r="ALB12" s="47"/>
      <c r="ALC12" s="47"/>
      <c r="ALD12" s="47"/>
      <c r="ALE12" s="47"/>
      <c r="ALF12" s="47"/>
      <c r="ALG12" s="47"/>
      <c r="ALH12" s="47"/>
      <c r="ALI12" s="47"/>
      <c r="ALJ12" s="47"/>
      <c r="ALK12" s="47"/>
      <c r="ALL12" s="47"/>
      <c r="ALM12" s="47"/>
      <c r="ALN12" s="47"/>
      <c r="ALO12" s="47"/>
      <c r="ALP12" s="47"/>
      <c r="ALQ12" s="47"/>
      <c r="ALR12" s="47"/>
      <c r="ALS12" s="47"/>
      <c r="ALT12" s="47"/>
      <c r="ALU12" s="47"/>
      <c r="ALV12" s="47"/>
      <c r="ALW12" s="47"/>
      <c r="ALX12" s="47"/>
      <c r="ALY12" s="47"/>
      <c r="ALZ12" s="47"/>
      <c r="AMA12" s="47"/>
      <c r="AMB12" s="47"/>
      <c r="AMC12" s="47"/>
      <c r="AMD12" s="47"/>
      <c r="AME12" s="47"/>
      <c r="AMF12" s="47"/>
      <c r="AMG12" s="47"/>
      <c r="AMH12" s="47"/>
      <c r="AMI12" s="47"/>
      <c r="AMJ12" s="47"/>
    </row>
    <row r="13" spans="1:1024" ht="40.5" customHeight="1" x14ac:dyDescent="0.3">
      <c r="A13" s="43" t="s">
        <v>87</v>
      </c>
      <c r="B13" s="45" t="s">
        <v>88</v>
      </c>
      <c r="C13" s="45" t="s">
        <v>70</v>
      </c>
      <c r="D13" s="45" t="s">
        <v>71</v>
      </c>
      <c r="E13" s="43" t="s">
        <v>89</v>
      </c>
      <c r="F13" s="45" t="s">
        <v>90</v>
      </c>
      <c r="G13" s="46">
        <v>2773600</v>
      </c>
      <c r="H13" s="46">
        <v>2773600</v>
      </c>
      <c r="I13" s="46">
        <v>0</v>
      </c>
      <c r="J13" s="43" t="s">
        <v>67</v>
      </c>
      <c r="K13" s="43" t="s">
        <v>67</v>
      </c>
      <c r="L13" s="43" t="s">
        <v>67</v>
      </c>
      <c r="M13" s="43" t="s">
        <v>67</v>
      </c>
      <c r="N13" s="43" t="s">
        <v>68</v>
      </c>
      <c r="O13" s="43" t="s">
        <v>55</v>
      </c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  <c r="EP13" s="47"/>
      <c r="EQ13" s="47"/>
      <c r="ER13" s="47"/>
      <c r="ES13" s="47"/>
      <c r="ET13" s="47"/>
      <c r="EU13" s="47"/>
      <c r="EV13" s="47"/>
      <c r="EW13" s="47"/>
      <c r="EX13" s="47"/>
      <c r="EY13" s="47"/>
      <c r="EZ13" s="47"/>
      <c r="FA13" s="47"/>
      <c r="FB13" s="47"/>
      <c r="FC13" s="47"/>
      <c r="FD13" s="47"/>
      <c r="FE13" s="47"/>
      <c r="FF13" s="47"/>
      <c r="FG13" s="47"/>
      <c r="FH13" s="47"/>
      <c r="FI13" s="47"/>
      <c r="FJ13" s="47"/>
      <c r="FK13" s="47"/>
      <c r="FL13" s="47"/>
      <c r="FM13" s="47"/>
      <c r="FN13" s="47"/>
      <c r="FO13" s="47"/>
      <c r="FP13" s="47"/>
      <c r="FQ13" s="47"/>
      <c r="FR13" s="47"/>
      <c r="FS13" s="47"/>
      <c r="FT13" s="47"/>
      <c r="FU13" s="47"/>
      <c r="FV13" s="47"/>
      <c r="FW13" s="47"/>
      <c r="FX13" s="47"/>
      <c r="FY13" s="47"/>
      <c r="FZ13" s="47"/>
      <c r="GA13" s="47"/>
      <c r="GB13" s="47"/>
      <c r="GC13" s="47"/>
      <c r="GD13" s="47"/>
      <c r="GE13" s="47"/>
      <c r="GF13" s="47"/>
      <c r="GG13" s="47"/>
      <c r="GH13" s="47"/>
      <c r="GI13" s="47"/>
      <c r="GJ13" s="47"/>
      <c r="GK13" s="47"/>
      <c r="GL13" s="47"/>
      <c r="GM13" s="47"/>
      <c r="GN13" s="47"/>
      <c r="GO13" s="47"/>
      <c r="GP13" s="47"/>
      <c r="GQ13" s="47"/>
      <c r="GR13" s="47"/>
      <c r="GS13" s="47"/>
      <c r="GT13" s="47"/>
      <c r="GU13" s="47"/>
      <c r="GV13" s="47"/>
      <c r="GW13" s="47"/>
      <c r="GX13" s="47"/>
      <c r="GY13" s="47"/>
      <c r="GZ13" s="47"/>
      <c r="HA13" s="47"/>
      <c r="HB13" s="47"/>
      <c r="HC13" s="47"/>
      <c r="HD13" s="47"/>
      <c r="HE13" s="47"/>
      <c r="HF13" s="47"/>
      <c r="HG13" s="47"/>
      <c r="HH13" s="47"/>
      <c r="HI13" s="47"/>
      <c r="HJ13" s="47"/>
      <c r="HK13" s="47"/>
      <c r="HL13" s="47"/>
      <c r="HM13" s="47"/>
      <c r="HN13" s="47"/>
      <c r="HO13" s="47"/>
      <c r="HP13" s="47"/>
      <c r="HQ13" s="47"/>
      <c r="HR13" s="47"/>
      <c r="HS13" s="47"/>
      <c r="HT13" s="47"/>
      <c r="HU13" s="47"/>
      <c r="HV13" s="47"/>
      <c r="HW13" s="47"/>
      <c r="HX13" s="47"/>
      <c r="HY13" s="47"/>
      <c r="HZ13" s="47"/>
      <c r="IA13" s="47"/>
      <c r="IB13" s="47"/>
      <c r="IC13" s="47"/>
      <c r="ID13" s="47"/>
      <c r="IE13" s="47"/>
      <c r="IF13" s="47"/>
      <c r="IG13" s="47"/>
      <c r="IH13" s="47"/>
      <c r="II13" s="47"/>
      <c r="IJ13" s="47"/>
      <c r="IK13" s="47"/>
      <c r="IL13" s="47"/>
      <c r="IM13" s="47"/>
      <c r="IN13" s="47"/>
      <c r="IO13" s="47"/>
      <c r="IP13" s="47"/>
      <c r="IQ13" s="47"/>
      <c r="IR13" s="47"/>
      <c r="IS13" s="47"/>
      <c r="IT13" s="47"/>
      <c r="IU13" s="47"/>
      <c r="IV13" s="47"/>
      <c r="IW13" s="47"/>
      <c r="IX13" s="47"/>
      <c r="IY13" s="47"/>
      <c r="IZ13" s="47"/>
      <c r="JA13" s="47"/>
      <c r="JB13" s="47"/>
      <c r="JC13" s="47"/>
      <c r="JD13" s="47"/>
      <c r="JE13" s="47"/>
      <c r="JF13" s="47"/>
      <c r="JG13" s="47"/>
      <c r="JH13" s="47"/>
      <c r="JI13" s="47"/>
      <c r="JJ13" s="47"/>
      <c r="JK13" s="47"/>
      <c r="JL13" s="47"/>
      <c r="JM13" s="47"/>
      <c r="JN13" s="47"/>
      <c r="JO13" s="47"/>
      <c r="JP13" s="47"/>
      <c r="JQ13" s="47"/>
      <c r="JR13" s="47"/>
      <c r="JS13" s="47"/>
      <c r="JT13" s="47"/>
      <c r="JU13" s="47"/>
      <c r="JV13" s="47"/>
      <c r="JW13" s="47"/>
      <c r="JX13" s="47"/>
      <c r="JY13" s="47"/>
      <c r="JZ13" s="47"/>
      <c r="KA13" s="47"/>
      <c r="KB13" s="47"/>
      <c r="KC13" s="47"/>
      <c r="KD13" s="47"/>
      <c r="KE13" s="47"/>
      <c r="KF13" s="47"/>
      <c r="KG13" s="47"/>
      <c r="KH13" s="47"/>
      <c r="KI13" s="47"/>
      <c r="KJ13" s="47"/>
      <c r="KK13" s="47"/>
      <c r="KL13" s="47"/>
      <c r="KM13" s="47"/>
      <c r="KN13" s="47"/>
      <c r="KO13" s="47"/>
      <c r="KP13" s="47"/>
      <c r="KQ13" s="47"/>
      <c r="KR13" s="47"/>
      <c r="KS13" s="47"/>
      <c r="KT13" s="47"/>
      <c r="KU13" s="47"/>
      <c r="KV13" s="47"/>
      <c r="KW13" s="47"/>
      <c r="KX13" s="47"/>
      <c r="KY13" s="47"/>
      <c r="KZ13" s="47"/>
      <c r="LA13" s="47"/>
      <c r="LB13" s="47"/>
      <c r="LC13" s="47"/>
      <c r="LD13" s="47"/>
      <c r="LE13" s="47"/>
      <c r="LF13" s="47"/>
      <c r="LG13" s="47"/>
      <c r="LH13" s="47"/>
      <c r="LI13" s="47"/>
      <c r="LJ13" s="47"/>
      <c r="LK13" s="47"/>
      <c r="LL13" s="47"/>
      <c r="LM13" s="47"/>
      <c r="LN13" s="47"/>
      <c r="LO13" s="47"/>
      <c r="LP13" s="47"/>
      <c r="LQ13" s="47"/>
      <c r="LR13" s="47"/>
      <c r="LS13" s="47"/>
      <c r="LT13" s="47"/>
      <c r="LU13" s="47"/>
      <c r="LV13" s="47"/>
      <c r="LW13" s="47"/>
      <c r="LX13" s="47"/>
      <c r="LY13" s="47"/>
      <c r="LZ13" s="47"/>
      <c r="MA13" s="47"/>
      <c r="MB13" s="47"/>
      <c r="MC13" s="47"/>
      <c r="MD13" s="47"/>
      <c r="ME13" s="47"/>
      <c r="MF13" s="47"/>
      <c r="MG13" s="47"/>
      <c r="MH13" s="47"/>
      <c r="MI13" s="47"/>
      <c r="MJ13" s="47"/>
      <c r="MK13" s="47"/>
      <c r="ML13" s="47"/>
      <c r="MM13" s="47"/>
      <c r="MN13" s="47"/>
      <c r="MO13" s="47"/>
      <c r="MP13" s="47"/>
      <c r="MQ13" s="47"/>
      <c r="MR13" s="47"/>
      <c r="MS13" s="47"/>
      <c r="MT13" s="47"/>
      <c r="MU13" s="47"/>
      <c r="MV13" s="47"/>
      <c r="MW13" s="47"/>
      <c r="MX13" s="47"/>
      <c r="MY13" s="47"/>
      <c r="MZ13" s="47"/>
      <c r="NA13" s="47"/>
      <c r="NB13" s="47"/>
      <c r="NC13" s="47"/>
      <c r="ND13" s="47"/>
      <c r="NE13" s="47"/>
      <c r="NF13" s="47"/>
      <c r="NG13" s="47"/>
      <c r="NH13" s="47"/>
      <c r="NI13" s="47"/>
      <c r="NJ13" s="47"/>
      <c r="NK13" s="47"/>
      <c r="NL13" s="47"/>
      <c r="NM13" s="47"/>
      <c r="NN13" s="47"/>
      <c r="NO13" s="47"/>
      <c r="NP13" s="47"/>
      <c r="NQ13" s="47"/>
      <c r="NR13" s="47"/>
      <c r="NS13" s="47"/>
      <c r="NT13" s="47"/>
      <c r="NU13" s="47"/>
      <c r="NV13" s="47"/>
      <c r="NW13" s="47"/>
      <c r="NX13" s="47"/>
      <c r="NY13" s="47"/>
      <c r="NZ13" s="47"/>
      <c r="OA13" s="47"/>
      <c r="OB13" s="47"/>
      <c r="OC13" s="47"/>
      <c r="OD13" s="47"/>
      <c r="OE13" s="47"/>
      <c r="OF13" s="47"/>
      <c r="OG13" s="47"/>
      <c r="OH13" s="47"/>
      <c r="OI13" s="47"/>
      <c r="OJ13" s="47"/>
      <c r="OK13" s="47"/>
      <c r="OL13" s="47"/>
      <c r="OM13" s="47"/>
      <c r="ON13" s="47"/>
      <c r="OO13" s="47"/>
      <c r="OP13" s="47"/>
      <c r="OQ13" s="47"/>
      <c r="OR13" s="47"/>
      <c r="OS13" s="47"/>
      <c r="OT13" s="47"/>
      <c r="OU13" s="47"/>
      <c r="OV13" s="47"/>
      <c r="OW13" s="47"/>
      <c r="OX13" s="47"/>
      <c r="OY13" s="47"/>
      <c r="OZ13" s="47"/>
      <c r="PA13" s="47"/>
      <c r="PB13" s="47"/>
      <c r="PC13" s="47"/>
      <c r="PD13" s="47"/>
      <c r="PE13" s="47"/>
      <c r="PF13" s="47"/>
      <c r="PG13" s="47"/>
      <c r="PH13" s="47"/>
      <c r="PI13" s="47"/>
      <c r="PJ13" s="47"/>
      <c r="PK13" s="47"/>
      <c r="PL13" s="47"/>
      <c r="PM13" s="47"/>
      <c r="PN13" s="47"/>
      <c r="PO13" s="47"/>
      <c r="PP13" s="47"/>
      <c r="PQ13" s="47"/>
      <c r="PR13" s="47"/>
      <c r="PS13" s="47"/>
      <c r="PT13" s="47"/>
      <c r="PU13" s="47"/>
      <c r="PV13" s="47"/>
      <c r="PW13" s="47"/>
      <c r="PX13" s="47"/>
      <c r="PY13" s="47"/>
      <c r="PZ13" s="47"/>
      <c r="QA13" s="47"/>
      <c r="QB13" s="47"/>
      <c r="QC13" s="47"/>
      <c r="QD13" s="47"/>
      <c r="QE13" s="47"/>
      <c r="QF13" s="47"/>
      <c r="QG13" s="47"/>
      <c r="QH13" s="47"/>
      <c r="QI13" s="47"/>
      <c r="QJ13" s="47"/>
      <c r="QK13" s="47"/>
      <c r="QL13" s="47"/>
      <c r="QM13" s="47"/>
      <c r="QN13" s="47"/>
      <c r="QO13" s="47"/>
      <c r="QP13" s="47"/>
      <c r="QQ13" s="47"/>
      <c r="QR13" s="47"/>
      <c r="QS13" s="47"/>
      <c r="QT13" s="47"/>
      <c r="QU13" s="47"/>
      <c r="QV13" s="47"/>
      <c r="QW13" s="47"/>
      <c r="QX13" s="47"/>
      <c r="QY13" s="47"/>
      <c r="QZ13" s="47"/>
      <c r="RA13" s="47"/>
      <c r="RB13" s="47"/>
      <c r="RC13" s="47"/>
      <c r="RD13" s="47"/>
      <c r="RE13" s="47"/>
      <c r="RF13" s="47"/>
      <c r="RG13" s="47"/>
      <c r="RH13" s="47"/>
      <c r="RI13" s="47"/>
      <c r="RJ13" s="47"/>
      <c r="RK13" s="47"/>
      <c r="RL13" s="47"/>
      <c r="RM13" s="47"/>
      <c r="RN13" s="47"/>
      <c r="RO13" s="47"/>
      <c r="RP13" s="47"/>
      <c r="RQ13" s="47"/>
      <c r="RR13" s="47"/>
      <c r="RS13" s="47"/>
      <c r="RT13" s="47"/>
      <c r="RU13" s="47"/>
      <c r="RV13" s="47"/>
      <c r="RW13" s="47"/>
      <c r="RX13" s="47"/>
      <c r="RY13" s="47"/>
      <c r="RZ13" s="47"/>
      <c r="SA13" s="47"/>
      <c r="SB13" s="47"/>
      <c r="SC13" s="47"/>
      <c r="SD13" s="47"/>
      <c r="SE13" s="47"/>
      <c r="SF13" s="47"/>
      <c r="SG13" s="47"/>
      <c r="SH13" s="47"/>
      <c r="SI13" s="47"/>
      <c r="SJ13" s="47"/>
      <c r="SK13" s="47"/>
      <c r="SL13" s="47"/>
      <c r="SM13" s="47"/>
      <c r="SN13" s="47"/>
      <c r="SO13" s="47"/>
      <c r="SP13" s="47"/>
      <c r="SQ13" s="47"/>
      <c r="SR13" s="47"/>
      <c r="SS13" s="47"/>
      <c r="ST13" s="47"/>
      <c r="SU13" s="47"/>
      <c r="SV13" s="47"/>
      <c r="SW13" s="47"/>
      <c r="SX13" s="47"/>
      <c r="SY13" s="47"/>
      <c r="SZ13" s="47"/>
      <c r="TA13" s="47"/>
      <c r="TB13" s="47"/>
      <c r="TC13" s="47"/>
      <c r="TD13" s="47"/>
      <c r="TE13" s="47"/>
      <c r="TF13" s="47"/>
      <c r="TG13" s="47"/>
      <c r="TH13" s="47"/>
      <c r="TI13" s="47"/>
      <c r="TJ13" s="47"/>
      <c r="TK13" s="47"/>
      <c r="TL13" s="47"/>
      <c r="TM13" s="47"/>
      <c r="TN13" s="47"/>
      <c r="TO13" s="47"/>
      <c r="TP13" s="47"/>
      <c r="TQ13" s="47"/>
      <c r="TR13" s="47"/>
      <c r="TS13" s="47"/>
      <c r="TT13" s="47"/>
      <c r="TU13" s="47"/>
      <c r="TV13" s="47"/>
      <c r="TW13" s="47"/>
      <c r="TX13" s="47"/>
      <c r="TY13" s="47"/>
      <c r="TZ13" s="47"/>
      <c r="UA13" s="47"/>
      <c r="UB13" s="47"/>
      <c r="UC13" s="47"/>
      <c r="UD13" s="47"/>
      <c r="UE13" s="47"/>
      <c r="UF13" s="47"/>
      <c r="UG13" s="47"/>
      <c r="UH13" s="47"/>
      <c r="UI13" s="47"/>
      <c r="UJ13" s="47"/>
      <c r="UK13" s="47"/>
      <c r="UL13" s="47"/>
      <c r="UM13" s="47"/>
      <c r="UN13" s="47"/>
      <c r="UO13" s="47"/>
      <c r="UP13" s="47"/>
      <c r="UQ13" s="47"/>
      <c r="UR13" s="47"/>
      <c r="US13" s="47"/>
      <c r="UT13" s="47"/>
      <c r="UU13" s="47"/>
      <c r="UV13" s="47"/>
      <c r="UW13" s="47"/>
      <c r="UX13" s="47"/>
      <c r="UY13" s="47"/>
      <c r="UZ13" s="47"/>
      <c r="VA13" s="47"/>
      <c r="VB13" s="47"/>
      <c r="VC13" s="47"/>
      <c r="VD13" s="47"/>
      <c r="VE13" s="47"/>
      <c r="VF13" s="47"/>
      <c r="VG13" s="47"/>
      <c r="VH13" s="47"/>
      <c r="VI13" s="47"/>
      <c r="VJ13" s="47"/>
      <c r="VK13" s="47"/>
      <c r="VL13" s="47"/>
      <c r="VM13" s="47"/>
      <c r="VN13" s="47"/>
      <c r="VO13" s="47"/>
      <c r="VP13" s="47"/>
      <c r="VQ13" s="47"/>
      <c r="VR13" s="47"/>
      <c r="VS13" s="47"/>
      <c r="VT13" s="47"/>
      <c r="VU13" s="47"/>
      <c r="VV13" s="47"/>
      <c r="VW13" s="47"/>
      <c r="VX13" s="47"/>
      <c r="VY13" s="47"/>
      <c r="VZ13" s="47"/>
      <c r="WA13" s="47"/>
      <c r="WB13" s="47"/>
      <c r="WC13" s="47"/>
      <c r="WD13" s="47"/>
      <c r="WE13" s="47"/>
      <c r="WF13" s="47"/>
      <c r="WG13" s="47"/>
      <c r="WH13" s="47"/>
      <c r="WI13" s="47"/>
      <c r="WJ13" s="47"/>
      <c r="WK13" s="47"/>
      <c r="WL13" s="47"/>
      <c r="WM13" s="47"/>
      <c r="WN13" s="47"/>
      <c r="WO13" s="47"/>
      <c r="WP13" s="47"/>
      <c r="WQ13" s="47"/>
      <c r="WR13" s="47"/>
      <c r="WS13" s="47"/>
      <c r="WT13" s="47"/>
      <c r="WU13" s="47"/>
      <c r="WV13" s="47"/>
      <c r="WW13" s="47"/>
      <c r="WX13" s="47"/>
      <c r="WY13" s="47"/>
      <c r="WZ13" s="47"/>
      <c r="XA13" s="47"/>
      <c r="XB13" s="47"/>
      <c r="XC13" s="47"/>
      <c r="XD13" s="47"/>
      <c r="XE13" s="47"/>
      <c r="XF13" s="47"/>
      <c r="XG13" s="47"/>
      <c r="XH13" s="47"/>
      <c r="XI13" s="47"/>
      <c r="XJ13" s="47"/>
      <c r="XK13" s="47"/>
      <c r="XL13" s="47"/>
      <c r="XM13" s="47"/>
      <c r="XN13" s="47"/>
      <c r="XO13" s="47"/>
      <c r="XP13" s="47"/>
      <c r="XQ13" s="47"/>
      <c r="XR13" s="47"/>
      <c r="XS13" s="47"/>
      <c r="XT13" s="47"/>
      <c r="XU13" s="47"/>
      <c r="XV13" s="47"/>
      <c r="XW13" s="47"/>
      <c r="XX13" s="47"/>
      <c r="XY13" s="47"/>
      <c r="XZ13" s="47"/>
      <c r="YA13" s="47"/>
      <c r="YB13" s="47"/>
      <c r="YC13" s="47"/>
      <c r="YD13" s="47"/>
      <c r="YE13" s="47"/>
      <c r="YF13" s="47"/>
      <c r="YG13" s="47"/>
      <c r="YH13" s="47"/>
      <c r="YI13" s="47"/>
      <c r="YJ13" s="47"/>
      <c r="YK13" s="47"/>
      <c r="YL13" s="47"/>
      <c r="YM13" s="47"/>
      <c r="YN13" s="47"/>
      <c r="YO13" s="47"/>
      <c r="YP13" s="47"/>
      <c r="YQ13" s="47"/>
      <c r="YR13" s="47"/>
      <c r="YS13" s="47"/>
      <c r="YT13" s="47"/>
      <c r="YU13" s="47"/>
      <c r="YV13" s="47"/>
      <c r="YW13" s="47"/>
      <c r="YX13" s="47"/>
      <c r="YY13" s="47"/>
      <c r="YZ13" s="47"/>
      <c r="ZA13" s="47"/>
      <c r="ZB13" s="47"/>
      <c r="ZC13" s="47"/>
      <c r="ZD13" s="47"/>
      <c r="ZE13" s="47"/>
      <c r="ZF13" s="47"/>
      <c r="ZG13" s="47"/>
      <c r="ZH13" s="47"/>
      <c r="ZI13" s="47"/>
      <c r="ZJ13" s="47"/>
      <c r="ZK13" s="47"/>
      <c r="ZL13" s="47"/>
      <c r="ZM13" s="47"/>
      <c r="ZN13" s="47"/>
      <c r="ZO13" s="47"/>
      <c r="ZP13" s="47"/>
      <c r="ZQ13" s="47"/>
      <c r="ZR13" s="47"/>
      <c r="ZS13" s="47"/>
      <c r="ZT13" s="47"/>
      <c r="ZU13" s="47"/>
      <c r="ZV13" s="47"/>
      <c r="ZW13" s="47"/>
      <c r="ZX13" s="47"/>
      <c r="ZY13" s="47"/>
      <c r="ZZ13" s="47"/>
      <c r="AAA13" s="47"/>
      <c r="AAB13" s="47"/>
      <c r="AAC13" s="47"/>
      <c r="AAD13" s="47"/>
      <c r="AAE13" s="47"/>
      <c r="AAF13" s="47"/>
      <c r="AAG13" s="47"/>
      <c r="AAH13" s="47"/>
      <c r="AAI13" s="47"/>
      <c r="AAJ13" s="47"/>
      <c r="AAK13" s="47"/>
      <c r="AAL13" s="47"/>
      <c r="AAM13" s="47"/>
      <c r="AAN13" s="47"/>
      <c r="AAO13" s="47"/>
      <c r="AAP13" s="47"/>
      <c r="AAQ13" s="47"/>
      <c r="AAR13" s="47"/>
      <c r="AAS13" s="47"/>
      <c r="AAT13" s="47"/>
      <c r="AAU13" s="47"/>
      <c r="AAV13" s="47"/>
      <c r="AAW13" s="47"/>
      <c r="AAX13" s="47"/>
      <c r="AAY13" s="47"/>
      <c r="AAZ13" s="47"/>
      <c r="ABA13" s="47"/>
      <c r="ABB13" s="47"/>
      <c r="ABC13" s="47"/>
      <c r="ABD13" s="47"/>
      <c r="ABE13" s="47"/>
      <c r="ABF13" s="47"/>
      <c r="ABG13" s="47"/>
      <c r="ABH13" s="47"/>
      <c r="ABI13" s="47"/>
      <c r="ABJ13" s="47"/>
      <c r="ABK13" s="47"/>
      <c r="ABL13" s="47"/>
      <c r="ABM13" s="47"/>
      <c r="ABN13" s="47"/>
      <c r="ABO13" s="47"/>
      <c r="ABP13" s="47"/>
      <c r="ABQ13" s="47"/>
      <c r="ABR13" s="47"/>
      <c r="ABS13" s="47"/>
      <c r="ABT13" s="47"/>
      <c r="ABU13" s="47"/>
      <c r="ABV13" s="47"/>
      <c r="ABW13" s="47"/>
      <c r="ABX13" s="47"/>
      <c r="ABY13" s="47"/>
      <c r="ABZ13" s="47"/>
      <c r="ACA13" s="47"/>
      <c r="ACB13" s="47"/>
      <c r="ACC13" s="47"/>
      <c r="ACD13" s="47"/>
      <c r="ACE13" s="47"/>
      <c r="ACF13" s="47"/>
      <c r="ACG13" s="47"/>
      <c r="ACH13" s="47"/>
      <c r="ACI13" s="47"/>
      <c r="ACJ13" s="47"/>
      <c r="ACK13" s="47"/>
      <c r="ACL13" s="47"/>
      <c r="ACM13" s="47"/>
      <c r="ACN13" s="47"/>
      <c r="ACO13" s="47"/>
      <c r="ACP13" s="47"/>
      <c r="ACQ13" s="47"/>
      <c r="ACR13" s="47"/>
      <c r="ACS13" s="47"/>
      <c r="ACT13" s="47"/>
      <c r="ACU13" s="47"/>
      <c r="ACV13" s="47"/>
      <c r="ACW13" s="47"/>
      <c r="ACX13" s="47"/>
      <c r="ACY13" s="47"/>
      <c r="ACZ13" s="47"/>
      <c r="ADA13" s="47"/>
      <c r="ADB13" s="47"/>
      <c r="ADC13" s="47"/>
      <c r="ADD13" s="47"/>
      <c r="ADE13" s="47"/>
      <c r="ADF13" s="47"/>
      <c r="ADG13" s="47"/>
      <c r="ADH13" s="47"/>
      <c r="ADI13" s="47"/>
      <c r="ADJ13" s="47"/>
      <c r="ADK13" s="47"/>
      <c r="ADL13" s="47"/>
      <c r="ADM13" s="47"/>
      <c r="ADN13" s="47"/>
      <c r="ADO13" s="47"/>
      <c r="ADP13" s="47"/>
      <c r="ADQ13" s="47"/>
      <c r="ADR13" s="47"/>
      <c r="ADS13" s="47"/>
      <c r="ADT13" s="47"/>
      <c r="ADU13" s="47"/>
      <c r="ADV13" s="47"/>
      <c r="ADW13" s="47"/>
      <c r="ADX13" s="47"/>
      <c r="ADY13" s="47"/>
      <c r="ADZ13" s="47"/>
      <c r="AEA13" s="47"/>
      <c r="AEB13" s="47"/>
      <c r="AEC13" s="47"/>
      <c r="AED13" s="47"/>
      <c r="AEE13" s="47"/>
      <c r="AEF13" s="47"/>
      <c r="AEG13" s="47"/>
      <c r="AEH13" s="47"/>
      <c r="AEI13" s="47"/>
      <c r="AEJ13" s="47"/>
      <c r="AEK13" s="47"/>
      <c r="AEL13" s="47"/>
      <c r="AEM13" s="47"/>
      <c r="AEN13" s="47"/>
      <c r="AEO13" s="47"/>
      <c r="AEP13" s="47"/>
      <c r="AEQ13" s="47"/>
      <c r="AER13" s="47"/>
      <c r="AES13" s="47"/>
      <c r="AET13" s="47"/>
      <c r="AEU13" s="47"/>
      <c r="AEV13" s="47"/>
      <c r="AEW13" s="47"/>
      <c r="AEX13" s="47"/>
      <c r="AEY13" s="47"/>
      <c r="AEZ13" s="47"/>
      <c r="AFA13" s="47"/>
      <c r="AFB13" s="47"/>
      <c r="AFC13" s="47"/>
      <c r="AFD13" s="47"/>
      <c r="AFE13" s="47"/>
      <c r="AFF13" s="47"/>
      <c r="AFG13" s="47"/>
      <c r="AFH13" s="47"/>
      <c r="AFI13" s="47"/>
      <c r="AFJ13" s="47"/>
      <c r="AFK13" s="47"/>
      <c r="AFL13" s="47"/>
      <c r="AFM13" s="47"/>
      <c r="AFN13" s="47"/>
      <c r="AFO13" s="47"/>
      <c r="AFP13" s="47"/>
      <c r="AFQ13" s="47"/>
      <c r="AFR13" s="47"/>
      <c r="AFS13" s="47"/>
      <c r="AFT13" s="47"/>
      <c r="AFU13" s="47"/>
      <c r="AFV13" s="47"/>
      <c r="AFW13" s="47"/>
      <c r="AFX13" s="47"/>
      <c r="AFY13" s="47"/>
      <c r="AFZ13" s="47"/>
      <c r="AGA13" s="47"/>
      <c r="AGB13" s="47"/>
      <c r="AGC13" s="47"/>
      <c r="AGD13" s="47"/>
      <c r="AGE13" s="47"/>
      <c r="AGF13" s="47"/>
      <c r="AGG13" s="47"/>
      <c r="AGH13" s="47"/>
      <c r="AGI13" s="47"/>
      <c r="AGJ13" s="47"/>
      <c r="AGK13" s="47"/>
      <c r="AGL13" s="47"/>
      <c r="AGM13" s="47"/>
      <c r="AGN13" s="47"/>
      <c r="AGO13" s="47"/>
      <c r="AGP13" s="47"/>
      <c r="AGQ13" s="47"/>
      <c r="AGR13" s="47"/>
      <c r="AGS13" s="47"/>
      <c r="AGT13" s="47"/>
      <c r="AGU13" s="47"/>
      <c r="AGV13" s="47"/>
      <c r="AGW13" s="47"/>
      <c r="AGX13" s="47"/>
      <c r="AGY13" s="47"/>
      <c r="AGZ13" s="47"/>
      <c r="AHA13" s="47"/>
      <c r="AHB13" s="47"/>
      <c r="AHC13" s="47"/>
      <c r="AHD13" s="47"/>
      <c r="AHE13" s="47"/>
      <c r="AHF13" s="47"/>
      <c r="AHG13" s="47"/>
      <c r="AHH13" s="47"/>
      <c r="AHI13" s="47"/>
      <c r="AHJ13" s="47"/>
      <c r="AHK13" s="47"/>
      <c r="AHL13" s="47"/>
      <c r="AHM13" s="47"/>
      <c r="AHN13" s="47"/>
      <c r="AHO13" s="47"/>
      <c r="AHP13" s="47"/>
      <c r="AHQ13" s="47"/>
      <c r="AHR13" s="47"/>
      <c r="AHS13" s="47"/>
      <c r="AHT13" s="47"/>
      <c r="AHU13" s="47"/>
      <c r="AHV13" s="47"/>
      <c r="AHW13" s="47"/>
      <c r="AHX13" s="47"/>
      <c r="AHY13" s="47"/>
      <c r="AHZ13" s="47"/>
      <c r="AIA13" s="47"/>
      <c r="AIB13" s="47"/>
      <c r="AIC13" s="47"/>
      <c r="AID13" s="47"/>
      <c r="AIE13" s="47"/>
      <c r="AIF13" s="47"/>
      <c r="AIG13" s="47"/>
      <c r="AIH13" s="47"/>
      <c r="AII13" s="47"/>
      <c r="AIJ13" s="47"/>
      <c r="AIK13" s="47"/>
      <c r="AIL13" s="47"/>
      <c r="AIM13" s="47"/>
      <c r="AIN13" s="47"/>
      <c r="AIO13" s="47"/>
      <c r="AIP13" s="47"/>
      <c r="AIQ13" s="47"/>
      <c r="AIR13" s="47"/>
      <c r="AIS13" s="47"/>
      <c r="AIT13" s="47"/>
      <c r="AIU13" s="47"/>
      <c r="AIV13" s="47"/>
      <c r="AIW13" s="47"/>
      <c r="AIX13" s="47"/>
      <c r="AIY13" s="47"/>
      <c r="AIZ13" s="47"/>
      <c r="AJA13" s="47"/>
      <c r="AJB13" s="47"/>
      <c r="AJC13" s="47"/>
      <c r="AJD13" s="47"/>
      <c r="AJE13" s="47"/>
      <c r="AJF13" s="47"/>
      <c r="AJG13" s="47"/>
      <c r="AJH13" s="47"/>
      <c r="AJI13" s="47"/>
      <c r="AJJ13" s="47"/>
      <c r="AJK13" s="47"/>
      <c r="AJL13" s="47"/>
      <c r="AJM13" s="47"/>
      <c r="AJN13" s="47"/>
      <c r="AJO13" s="47"/>
      <c r="AJP13" s="47"/>
      <c r="AJQ13" s="47"/>
      <c r="AJR13" s="47"/>
      <c r="AJS13" s="47"/>
      <c r="AJT13" s="47"/>
      <c r="AJU13" s="47"/>
      <c r="AJV13" s="47"/>
      <c r="AJW13" s="47"/>
      <c r="AJX13" s="47"/>
      <c r="AJY13" s="47"/>
      <c r="AJZ13" s="47"/>
      <c r="AKA13" s="47"/>
      <c r="AKB13" s="47"/>
      <c r="AKC13" s="47"/>
      <c r="AKD13" s="47"/>
      <c r="AKE13" s="47"/>
      <c r="AKF13" s="47"/>
      <c r="AKG13" s="47"/>
      <c r="AKH13" s="47"/>
      <c r="AKI13" s="47"/>
      <c r="AKJ13" s="47"/>
      <c r="AKK13" s="47"/>
      <c r="AKL13" s="47"/>
      <c r="AKM13" s="47"/>
      <c r="AKN13" s="47"/>
      <c r="AKO13" s="47"/>
      <c r="AKP13" s="47"/>
      <c r="AKQ13" s="47"/>
      <c r="AKR13" s="47"/>
      <c r="AKS13" s="47"/>
      <c r="AKT13" s="47"/>
      <c r="AKU13" s="47"/>
      <c r="AKV13" s="47"/>
      <c r="AKW13" s="47"/>
      <c r="AKX13" s="47"/>
      <c r="AKY13" s="47"/>
      <c r="AKZ13" s="47"/>
      <c r="ALA13" s="47"/>
      <c r="ALB13" s="47"/>
      <c r="ALC13" s="47"/>
      <c r="ALD13" s="47"/>
      <c r="ALE13" s="47"/>
      <c r="ALF13" s="47"/>
      <c r="ALG13" s="47"/>
      <c r="ALH13" s="47"/>
      <c r="ALI13" s="47"/>
      <c r="ALJ13" s="47"/>
      <c r="ALK13" s="47"/>
      <c r="ALL13" s="47"/>
      <c r="ALM13" s="47"/>
      <c r="ALN13" s="47"/>
      <c r="ALO13" s="47"/>
      <c r="ALP13" s="47"/>
      <c r="ALQ13" s="47"/>
      <c r="ALR13" s="47"/>
      <c r="ALS13" s="47"/>
      <c r="ALT13" s="47"/>
      <c r="ALU13" s="47"/>
      <c r="ALV13" s="47"/>
      <c r="ALW13" s="47"/>
      <c r="ALX13" s="47"/>
      <c r="ALY13" s="47"/>
      <c r="ALZ13" s="47"/>
      <c r="AMA13" s="47"/>
      <c r="AMB13" s="47"/>
      <c r="AMC13" s="47"/>
      <c r="AMD13" s="47"/>
      <c r="AME13" s="47"/>
      <c r="AMF13" s="47"/>
      <c r="AMG13" s="47"/>
      <c r="AMH13" s="47"/>
      <c r="AMI13" s="47"/>
      <c r="AMJ13" s="47"/>
    </row>
    <row r="14" spans="1:1024" ht="40.5" customHeight="1" x14ac:dyDescent="0.3">
      <c r="A14" s="43" t="s">
        <v>91</v>
      </c>
      <c r="B14" s="45" t="s">
        <v>63</v>
      </c>
      <c r="C14" s="45" t="s">
        <v>92</v>
      </c>
      <c r="D14" s="45" t="s">
        <v>93</v>
      </c>
      <c r="E14" s="45" t="s">
        <v>94</v>
      </c>
      <c r="F14" s="45" t="s">
        <v>95</v>
      </c>
      <c r="G14" s="46">
        <v>12000000</v>
      </c>
      <c r="H14" s="46">
        <v>10000000</v>
      </c>
      <c r="I14" s="46">
        <v>2000000</v>
      </c>
      <c r="J14" s="43" t="s">
        <v>67</v>
      </c>
      <c r="K14" s="43" t="s">
        <v>68</v>
      </c>
      <c r="L14" s="43" t="s">
        <v>67</v>
      </c>
      <c r="M14" s="43" t="s">
        <v>55</v>
      </c>
      <c r="N14" s="43" t="s">
        <v>55</v>
      </c>
      <c r="O14" s="43" t="s">
        <v>72</v>
      </c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  <c r="FF14" s="47"/>
      <c r="FG14" s="47"/>
      <c r="FH14" s="47"/>
      <c r="FI14" s="47"/>
      <c r="FJ14" s="47"/>
      <c r="FK14" s="47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  <c r="IV14" s="47"/>
      <c r="IW14" s="47"/>
      <c r="IX14" s="47"/>
      <c r="IY14" s="47"/>
      <c r="IZ14" s="47"/>
      <c r="JA14" s="47"/>
      <c r="JB14" s="47"/>
      <c r="JC14" s="47"/>
      <c r="JD14" s="47"/>
      <c r="JE14" s="47"/>
      <c r="JF14" s="47"/>
      <c r="JG14" s="47"/>
      <c r="JH14" s="47"/>
      <c r="JI14" s="47"/>
      <c r="JJ14" s="47"/>
      <c r="JK14" s="47"/>
      <c r="JL14" s="47"/>
      <c r="JM14" s="47"/>
      <c r="JN14" s="47"/>
      <c r="JO14" s="47"/>
      <c r="JP14" s="47"/>
      <c r="JQ14" s="47"/>
      <c r="JR14" s="47"/>
      <c r="JS14" s="47"/>
      <c r="JT14" s="47"/>
      <c r="JU14" s="47"/>
      <c r="JV14" s="47"/>
      <c r="JW14" s="47"/>
      <c r="JX14" s="47"/>
      <c r="JY14" s="47"/>
      <c r="JZ14" s="47"/>
      <c r="KA14" s="47"/>
      <c r="KB14" s="47"/>
      <c r="KC14" s="47"/>
      <c r="KD14" s="47"/>
      <c r="KE14" s="47"/>
      <c r="KF14" s="47"/>
      <c r="KG14" s="47"/>
      <c r="KH14" s="47"/>
      <c r="KI14" s="47"/>
      <c r="KJ14" s="47"/>
      <c r="KK14" s="47"/>
      <c r="KL14" s="47"/>
      <c r="KM14" s="47"/>
      <c r="KN14" s="47"/>
      <c r="KO14" s="47"/>
      <c r="KP14" s="47"/>
      <c r="KQ14" s="47"/>
      <c r="KR14" s="47"/>
      <c r="KS14" s="47"/>
      <c r="KT14" s="47"/>
      <c r="KU14" s="47"/>
      <c r="KV14" s="47"/>
      <c r="KW14" s="47"/>
      <c r="KX14" s="47"/>
      <c r="KY14" s="47"/>
      <c r="KZ14" s="47"/>
      <c r="LA14" s="47"/>
      <c r="LB14" s="47"/>
      <c r="LC14" s="47"/>
      <c r="LD14" s="47"/>
      <c r="LE14" s="47"/>
      <c r="LF14" s="47"/>
      <c r="LG14" s="47"/>
      <c r="LH14" s="47"/>
      <c r="LI14" s="47"/>
      <c r="LJ14" s="47"/>
      <c r="LK14" s="47"/>
      <c r="LL14" s="47"/>
      <c r="LM14" s="47"/>
      <c r="LN14" s="47"/>
      <c r="LO14" s="47"/>
      <c r="LP14" s="47"/>
      <c r="LQ14" s="47"/>
      <c r="LR14" s="47"/>
      <c r="LS14" s="47"/>
      <c r="LT14" s="47"/>
      <c r="LU14" s="47"/>
      <c r="LV14" s="47"/>
      <c r="LW14" s="47"/>
      <c r="LX14" s="47"/>
      <c r="LY14" s="47"/>
      <c r="LZ14" s="47"/>
      <c r="MA14" s="47"/>
      <c r="MB14" s="47"/>
      <c r="MC14" s="47"/>
      <c r="MD14" s="47"/>
      <c r="ME14" s="47"/>
      <c r="MF14" s="47"/>
      <c r="MG14" s="47"/>
      <c r="MH14" s="47"/>
      <c r="MI14" s="47"/>
      <c r="MJ14" s="47"/>
      <c r="MK14" s="47"/>
      <c r="ML14" s="47"/>
      <c r="MM14" s="47"/>
      <c r="MN14" s="47"/>
      <c r="MO14" s="47"/>
      <c r="MP14" s="47"/>
      <c r="MQ14" s="47"/>
      <c r="MR14" s="47"/>
      <c r="MS14" s="47"/>
      <c r="MT14" s="47"/>
      <c r="MU14" s="47"/>
      <c r="MV14" s="47"/>
      <c r="MW14" s="47"/>
      <c r="MX14" s="47"/>
      <c r="MY14" s="47"/>
      <c r="MZ14" s="47"/>
      <c r="NA14" s="47"/>
      <c r="NB14" s="47"/>
      <c r="NC14" s="47"/>
      <c r="ND14" s="47"/>
      <c r="NE14" s="47"/>
      <c r="NF14" s="47"/>
      <c r="NG14" s="47"/>
      <c r="NH14" s="47"/>
      <c r="NI14" s="47"/>
      <c r="NJ14" s="47"/>
      <c r="NK14" s="47"/>
      <c r="NL14" s="47"/>
      <c r="NM14" s="47"/>
      <c r="NN14" s="47"/>
      <c r="NO14" s="47"/>
      <c r="NP14" s="47"/>
      <c r="NQ14" s="47"/>
      <c r="NR14" s="47"/>
      <c r="NS14" s="47"/>
      <c r="NT14" s="47"/>
      <c r="NU14" s="47"/>
      <c r="NV14" s="47"/>
      <c r="NW14" s="47"/>
      <c r="NX14" s="47"/>
      <c r="NY14" s="47"/>
      <c r="NZ14" s="47"/>
      <c r="OA14" s="47"/>
      <c r="OB14" s="47"/>
      <c r="OC14" s="47"/>
      <c r="OD14" s="47"/>
      <c r="OE14" s="47"/>
      <c r="OF14" s="47"/>
      <c r="OG14" s="47"/>
      <c r="OH14" s="47"/>
      <c r="OI14" s="47"/>
      <c r="OJ14" s="47"/>
      <c r="OK14" s="47"/>
      <c r="OL14" s="47"/>
      <c r="OM14" s="47"/>
      <c r="ON14" s="47"/>
      <c r="OO14" s="47"/>
      <c r="OP14" s="47"/>
      <c r="OQ14" s="47"/>
      <c r="OR14" s="47"/>
      <c r="OS14" s="47"/>
      <c r="OT14" s="47"/>
      <c r="OU14" s="47"/>
      <c r="OV14" s="47"/>
      <c r="OW14" s="47"/>
      <c r="OX14" s="47"/>
      <c r="OY14" s="47"/>
      <c r="OZ14" s="47"/>
      <c r="PA14" s="47"/>
      <c r="PB14" s="47"/>
      <c r="PC14" s="47"/>
      <c r="PD14" s="47"/>
      <c r="PE14" s="47"/>
      <c r="PF14" s="47"/>
      <c r="PG14" s="47"/>
      <c r="PH14" s="47"/>
      <c r="PI14" s="47"/>
      <c r="PJ14" s="47"/>
      <c r="PK14" s="47"/>
      <c r="PL14" s="47"/>
      <c r="PM14" s="47"/>
      <c r="PN14" s="47"/>
      <c r="PO14" s="47"/>
      <c r="PP14" s="47"/>
      <c r="PQ14" s="47"/>
      <c r="PR14" s="47"/>
      <c r="PS14" s="47"/>
      <c r="PT14" s="47"/>
      <c r="PU14" s="47"/>
      <c r="PV14" s="47"/>
      <c r="PW14" s="47"/>
      <c r="PX14" s="47"/>
      <c r="PY14" s="47"/>
      <c r="PZ14" s="47"/>
      <c r="QA14" s="47"/>
      <c r="QB14" s="47"/>
      <c r="QC14" s="47"/>
      <c r="QD14" s="47"/>
      <c r="QE14" s="47"/>
      <c r="QF14" s="47"/>
      <c r="QG14" s="47"/>
      <c r="QH14" s="47"/>
      <c r="QI14" s="47"/>
      <c r="QJ14" s="47"/>
      <c r="QK14" s="47"/>
      <c r="QL14" s="47"/>
      <c r="QM14" s="47"/>
      <c r="QN14" s="47"/>
      <c r="QO14" s="47"/>
      <c r="QP14" s="47"/>
      <c r="QQ14" s="47"/>
      <c r="QR14" s="47"/>
      <c r="QS14" s="47"/>
      <c r="QT14" s="47"/>
      <c r="QU14" s="47"/>
      <c r="QV14" s="47"/>
      <c r="QW14" s="47"/>
      <c r="QX14" s="47"/>
      <c r="QY14" s="47"/>
      <c r="QZ14" s="47"/>
      <c r="RA14" s="47"/>
      <c r="RB14" s="47"/>
      <c r="RC14" s="47"/>
      <c r="RD14" s="47"/>
      <c r="RE14" s="47"/>
      <c r="RF14" s="47"/>
      <c r="RG14" s="47"/>
      <c r="RH14" s="47"/>
      <c r="RI14" s="47"/>
      <c r="RJ14" s="47"/>
      <c r="RK14" s="47"/>
      <c r="RL14" s="47"/>
      <c r="RM14" s="47"/>
      <c r="RN14" s="47"/>
      <c r="RO14" s="47"/>
      <c r="RP14" s="47"/>
      <c r="RQ14" s="47"/>
      <c r="RR14" s="47"/>
      <c r="RS14" s="47"/>
      <c r="RT14" s="47"/>
      <c r="RU14" s="47"/>
      <c r="RV14" s="47"/>
      <c r="RW14" s="47"/>
      <c r="RX14" s="47"/>
      <c r="RY14" s="47"/>
      <c r="RZ14" s="47"/>
      <c r="SA14" s="47"/>
      <c r="SB14" s="47"/>
      <c r="SC14" s="47"/>
      <c r="SD14" s="47"/>
      <c r="SE14" s="47"/>
      <c r="SF14" s="47"/>
      <c r="SG14" s="47"/>
      <c r="SH14" s="47"/>
      <c r="SI14" s="47"/>
      <c r="SJ14" s="47"/>
      <c r="SK14" s="47"/>
      <c r="SL14" s="47"/>
      <c r="SM14" s="47"/>
      <c r="SN14" s="47"/>
      <c r="SO14" s="47"/>
      <c r="SP14" s="47"/>
      <c r="SQ14" s="47"/>
      <c r="SR14" s="47"/>
      <c r="SS14" s="47"/>
      <c r="ST14" s="47"/>
      <c r="SU14" s="47"/>
      <c r="SV14" s="47"/>
      <c r="SW14" s="47"/>
      <c r="SX14" s="47"/>
      <c r="SY14" s="47"/>
      <c r="SZ14" s="47"/>
      <c r="TA14" s="47"/>
      <c r="TB14" s="47"/>
      <c r="TC14" s="47"/>
      <c r="TD14" s="47"/>
      <c r="TE14" s="47"/>
      <c r="TF14" s="47"/>
      <c r="TG14" s="47"/>
      <c r="TH14" s="47"/>
      <c r="TI14" s="47"/>
      <c r="TJ14" s="47"/>
      <c r="TK14" s="47"/>
      <c r="TL14" s="47"/>
      <c r="TM14" s="47"/>
      <c r="TN14" s="47"/>
      <c r="TO14" s="47"/>
      <c r="TP14" s="47"/>
      <c r="TQ14" s="47"/>
      <c r="TR14" s="47"/>
      <c r="TS14" s="47"/>
      <c r="TT14" s="47"/>
      <c r="TU14" s="47"/>
      <c r="TV14" s="47"/>
      <c r="TW14" s="47"/>
      <c r="TX14" s="47"/>
      <c r="TY14" s="47"/>
      <c r="TZ14" s="47"/>
      <c r="UA14" s="47"/>
      <c r="UB14" s="47"/>
      <c r="UC14" s="47"/>
      <c r="UD14" s="47"/>
      <c r="UE14" s="47"/>
      <c r="UF14" s="47"/>
      <c r="UG14" s="47"/>
      <c r="UH14" s="47"/>
      <c r="UI14" s="47"/>
      <c r="UJ14" s="47"/>
      <c r="UK14" s="47"/>
      <c r="UL14" s="47"/>
      <c r="UM14" s="47"/>
      <c r="UN14" s="47"/>
      <c r="UO14" s="47"/>
      <c r="UP14" s="47"/>
      <c r="UQ14" s="47"/>
      <c r="UR14" s="47"/>
      <c r="US14" s="47"/>
      <c r="UT14" s="47"/>
      <c r="UU14" s="47"/>
      <c r="UV14" s="47"/>
      <c r="UW14" s="47"/>
      <c r="UX14" s="47"/>
      <c r="UY14" s="47"/>
      <c r="UZ14" s="47"/>
      <c r="VA14" s="47"/>
      <c r="VB14" s="47"/>
      <c r="VC14" s="47"/>
      <c r="VD14" s="47"/>
      <c r="VE14" s="47"/>
      <c r="VF14" s="47"/>
      <c r="VG14" s="47"/>
      <c r="VH14" s="47"/>
      <c r="VI14" s="47"/>
      <c r="VJ14" s="47"/>
      <c r="VK14" s="47"/>
      <c r="VL14" s="47"/>
      <c r="VM14" s="47"/>
      <c r="VN14" s="47"/>
      <c r="VO14" s="47"/>
      <c r="VP14" s="47"/>
      <c r="VQ14" s="47"/>
      <c r="VR14" s="47"/>
      <c r="VS14" s="47"/>
      <c r="VT14" s="47"/>
      <c r="VU14" s="47"/>
      <c r="VV14" s="47"/>
      <c r="VW14" s="47"/>
      <c r="VX14" s="47"/>
      <c r="VY14" s="47"/>
      <c r="VZ14" s="47"/>
      <c r="WA14" s="47"/>
      <c r="WB14" s="47"/>
      <c r="WC14" s="47"/>
      <c r="WD14" s="47"/>
      <c r="WE14" s="47"/>
      <c r="WF14" s="47"/>
      <c r="WG14" s="47"/>
      <c r="WH14" s="47"/>
      <c r="WI14" s="47"/>
      <c r="WJ14" s="47"/>
      <c r="WK14" s="47"/>
      <c r="WL14" s="47"/>
      <c r="WM14" s="47"/>
      <c r="WN14" s="47"/>
      <c r="WO14" s="47"/>
      <c r="WP14" s="47"/>
      <c r="WQ14" s="47"/>
      <c r="WR14" s="47"/>
      <c r="WS14" s="47"/>
      <c r="WT14" s="47"/>
      <c r="WU14" s="47"/>
      <c r="WV14" s="47"/>
      <c r="WW14" s="47"/>
      <c r="WX14" s="47"/>
      <c r="WY14" s="47"/>
      <c r="WZ14" s="47"/>
      <c r="XA14" s="47"/>
      <c r="XB14" s="47"/>
      <c r="XC14" s="47"/>
      <c r="XD14" s="47"/>
      <c r="XE14" s="47"/>
      <c r="XF14" s="47"/>
      <c r="XG14" s="47"/>
      <c r="XH14" s="47"/>
      <c r="XI14" s="47"/>
      <c r="XJ14" s="47"/>
      <c r="XK14" s="47"/>
      <c r="XL14" s="47"/>
      <c r="XM14" s="47"/>
      <c r="XN14" s="47"/>
      <c r="XO14" s="47"/>
      <c r="XP14" s="47"/>
      <c r="XQ14" s="47"/>
      <c r="XR14" s="47"/>
      <c r="XS14" s="47"/>
      <c r="XT14" s="47"/>
      <c r="XU14" s="47"/>
      <c r="XV14" s="47"/>
      <c r="XW14" s="47"/>
      <c r="XX14" s="47"/>
      <c r="XY14" s="47"/>
      <c r="XZ14" s="47"/>
      <c r="YA14" s="47"/>
      <c r="YB14" s="47"/>
      <c r="YC14" s="47"/>
      <c r="YD14" s="47"/>
      <c r="YE14" s="47"/>
      <c r="YF14" s="47"/>
      <c r="YG14" s="47"/>
      <c r="YH14" s="47"/>
      <c r="YI14" s="47"/>
      <c r="YJ14" s="47"/>
      <c r="YK14" s="47"/>
      <c r="YL14" s="47"/>
      <c r="YM14" s="47"/>
      <c r="YN14" s="47"/>
      <c r="YO14" s="47"/>
      <c r="YP14" s="47"/>
      <c r="YQ14" s="47"/>
      <c r="YR14" s="47"/>
      <c r="YS14" s="47"/>
      <c r="YT14" s="47"/>
      <c r="YU14" s="47"/>
      <c r="YV14" s="47"/>
      <c r="YW14" s="47"/>
      <c r="YX14" s="47"/>
      <c r="YY14" s="47"/>
      <c r="YZ14" s="47"/>
      <c r="ZA14" s="47"/>
      <c r="ZB14" s="47"/>
      <c r="ZC14" s="47"/>
      <c r="ZD14" s="47"/>
      <c r="ZE14" s="47"/>
      <c r="ZF14" s="47"/>
      <c r="ZG14" s="47"/>
      <c r="ZH14" s="47"/>
      <c r="ZI14" s="47"/>
      <c r="ZJ14" s="47"/>
      <c r="ZK14" s="47"/>
      <c r="ZL14" s="47"/>
      <c r="ZM14" s="47"/>
      <c r="ZN14" s="47"/>
      <c r="ZO14" s="47"/>
      <c r="ZP14" s="47"/>
      <c r="ZQ14" s="47"/>
      <c r="ZR14" s="47"/>
      <c r="ZS14" s="47"/>
      <c r="ZT14" s="47"/>
      <c r="ZU14" s="47"/>
      <c r="ZV14" s="47"/>
      <c r="ZW14" s="47"/>
      <c r="ZX14" s="47"/>
      <c r="ZY14" s="47"/>
      <c r="ZZ14" s="47"/>
      <c r="AAA14" s="47"/>
      <c r="AAB14" s="47"/>
      <c r="AAC14" s="47"/>
      <c r="AAD14" s="47"/>
      <c r="AAE14" s="47"/>
      <c r="AAF14" s="47"/>
      <c r="AAG14" s="47"/>
      <c r="AAH14" s="47"/>
      <c r="AAI14" s="47"/>
      <c r="AAJ14" s="47"/>
      <c r="AAK14" s="47"/>
      <c r="AAL14" s="47"/>
      <c r="AAM14" s="47"/>
      <c r="AAN14" s="47"/>
      <c r="AAO14" s="47"/>
      <c r="AAP14" s="47"/>
      <c r="AAQ14" s="47"/>
      <c r="AAR14" s="47"/>
      <c r="AAS14" s="47"/>
      <c r="AAT14" s="47"/>
      <c r="AAU14" s="47"/>
      <c r="AAV14" s="47"/>
      <c r="AAW14" s="47"/>
      <c r="AAX14" s="47"/>
      <c r="AAY14" s="47"/>
      <c r="AAZ14" s="47"/>
      <c r="ABA14" s="47"/>
      <c r="ABB14" s="47"/>
      <c r="ABC14" s="47"/>
      <c r="ABD14" s="47"/>
      <c r="ABE14" s="47"/>
      <c r="ABF14" s="47"/>
      <c r="ABG14" s="47"/>
      <c r="ABH14" s="47"/>
      <c r="ABI14" s="47"/>
      <c r="ABJ14" s="47"/>
      <c r="ABK14" s="47"/>
      <c r="ABL14" s="47"/>
      <c r="ABM14" s="47"/>
      <c r="ABN14" s="47"/>
      <c r="ABO14" s="47"/>
      <c r="ABP14" s="47"/>
      <c r="ABQ14" s="47"/>
      <c r="ABR14" s="47"/>
      <c r="ABS14" s="47"/>
      <c r="ABT14" s="47"/>
      <c r="ABU14" s="47"/>
      <c r="ABV14" s="47"/>
      <c r="ABW14" s="47"/>
      <c r="ABX14" s="47"/>
      <c r="ABY14" s="47"/>
      <c r="ABZ14" s="47"/>
      <c r="ACA14" s="47"/>
      <c r="ACB14" s="47"/>
      <c r="ACC14" s="47"/>
      <c r="ACD14" s="47"/>
      <c r="ACE14" s="47"/>
      <c r="ACF14" s="47"/>
      <c r="ACG14" s="47"/>
      <c r="ACH14" s="47"/>
      <c r="ACI14" s="47"/>
      <c r="ACJ14" s="47"/>
      <c r="ACK14" s="47"/>
      <c r="ACL14" s="47"/>
      <c r="ACM14" s="47"/>
      <c r="ACN14" s="47"/>
      <c r="ACO14" s="47"/>
      <c r="ACP14" s="47"/>
      <c r="ACQ14" s="47"/>
      <c r="ACR14" s="47"/>
      <c r="ACS14" s="47"/>
      <c r="ACT14" s="47"/>
      <c r="ACU14" s="47"/>
      <c r="ACV14" s="47"/>
      <c r="ACW14" s="47"/>
      <c r="ACX14" s="47"/>
      <c r="ACY14" s="47"/>
      <c r="ACZ14" s="47"/>
      <c r="ADA14" s="47"/>
      <c r="ADB14" s="47"/>
      <c r="ADC14" s="47"/>
      <c r="ADD14" s="47"/>
      <c r="ADE14" s="47"/>
      <c r="ADF14" s="47"/>
      <c r="ADG14" s="47"/>
      <c r="ADH14" s="47"/>
      <c r="ADI14" s="47"/>
      <c r="ADJ14" s="47"/>
      <c r="ADK14" s="47"/>
      <c r="ADL14" s="47"/>
      <c r="ADM14" s="47"/>
      <c r="ADN14" s="47"/>
      <c r="ADO14" s="47"/>
      <c r="ADP14" s="47"/>
      <c r="ADQ14" s="47"/>
      <c r="ADR14" s="47"/>
      <c r="ADS14" s="47"/>
      <c r="ADT14" s="47"/>
      <c r="ADU14" s="47"/>
      <c r="ADV14" s="47"/>
      <c r="ADW14" s="47"/>
      <c r="ADX14" s="47"/>
      <c r="ADY14" s="47"/>
      <c r="ADZ14" s="47"/>
      <c r="AEA14" s="47"/>
      <c r="AEB14" s="47"/>
      <c r="AEC14" s="47"/>
      <c r="AED14" s="47"/>
      <c r="AEE14" s="47"/>
      <c r="AEF14" s="47"/>
      <c r="AEG14" s="47"/>
      <c r="AEH14" s="47"/>
      <c r="AEI14" s="47"/>
      <c r="AEJ14" s="47"/>
      <c r="AEK14" s="47"/>
      <c r="AEL14" s="47"/>
      <c r="AEM14" s="47"/>
      <c r="AEN14" s="47"/>
      <c r="AEO14" s="47"/>
      <c r="AEP14" s="47"/>
      <c r="AEQ14" s="47"/>
      <c r="AER14" s="47"/>
      <c r="AES14" s="47"/>
      <c r="AET14" s="47"/>
      <c r="AEU14" s="47"/>
      <c r="AEV14" s="47"/>
      <c r="AEW14" s="47"/>
      <c r="AEX14" s="47"/>
      <c r="AEY14" s="47"/>
      <c r="AEZ14" s="47"/>
      <c r="AFA14" s="47"/>
      <c r="AFB14" s="47"/>
      <c r="AFC14" s="47"/>
      <c r="AFD14" s="47"/>
      <c r="AFE14" s="47"/>
      <c r="AFF14" s="47"/>
      <c r="AFG14" s="47"/>
      <c r="AFH14" s="47"/>
      <c r="AFI14" s="47"/>
      <c r="AFJ14" s="47"/>
      <c r="AFK14" s="47"/>
      <c r="AFL14" s="47"/>
      <c r="AFM14" s="47"/>
      <c r="AFN14" s="47"/>
      <c r="AFO14" s="47"/>
      <c r="AFP14" s="47"/>
      <c r="AFQ14" s="47"/>
      <c r="AFR14" s="47"/>
      <c r="AFS14" s="47"/>
      <c r="AFT14" s="47"/>
      <c r="AFU14" s="47"/>
      <c r="AFV14" s="47"/>
      <c r="AFW14" s="47"/>
      <c r="AFX14" s="47"/>
      <c r="AFY14" s="47"/>
      <c r="AFZ14" s="47"/>
      <c r="AGA14" s="47"/>
      <c r="AGB14" s="47"/>
      <c r="AGC14" s="47"/>
      <c r="AGD14" s="47"/>
      <c r="AGE14" s="47"/>
      <c r="AGF14" s="47"/>
      <c r="AGG14" s="47"/>
      <c r="AGH14" s="47"/>
      <c r="AGI14" s="47"/>
      <c r="AGJ14" s="47"/>
      <c r="AGK14" s="47"/>
      <c r="AGL14" s="47"/>
      <c r="AGM14" s="47"/>
      <c r="AGN14" s="47"/>
      <c r="AGO14" s="47"/>
      <c r="AGP14" s="47"/>
      <c r="AGQ14" s="47"/>
      <c r="AGR14" s="47"/>
      <c r="AGS14" s="47"/>
      <c r="AGT14" s="47"/>
      <c r="AGU14" s="47"/>
      <c r="AGV14" s="47"/>
      <c r="AGW14" s="47"/>
      <c r="AGX14" s="47"/>
      <c r="AGY14" s="47"/>
      <c r="AGZ14" s="47"/>
      <c r="AHA14" s="47"/>
      <c r="AHB14" s="47"/>
      <c r="AHC14" s="47"/>
      <c r="AHD14" s="47"/>
      <c r="AHE14" s="47"/>
      <c r="AHF14" s="47"/>
      <c r="AHG14" s="47"/>
      <c r="AHH14" s="47"/>
      <c r="AHI14" s="47"/>
      <c r="AHJ14" s="47"/>
      <c r="AHK14" s="47"/>
      <c r="AHL14" s="47"/>
      <c r="AHM14" s="47"/>
      <c r="AHN14" s="47"/>
      <c r="AHO14" s="47"/>
      <c r="AHP14" s="47"/>
      <c r="AHQ14" s="47"/>
      <c r="AHR14" s="47"/>
      <c r="AHS14" s="47"/>
      <c r="AHT14" s="47"/>
      <c r="AHU14" s="47"/>
      <c r="AHV14" s="47"/>
      <c r="AHW14" s="47"/>
      <c r="AHX14" s="47"/>
      <c r="AHY14" s="47"/>
      <c r="AHZ14" s="47"/>
      <c r="AIA14" s="47"/>
      <c r="AIB14" s="47"/>
      <c r="AIC14" s="47"/>
      <c r="AID14" s="47"/>
      <c r="AIE14" s="47"/>
      <c r="AIF14" s="47"/>
      <c r="AIG14" s="47"/>
      <c r="AIH14" s="47"/>
      <c r="AII14" s="47"/>
      <c r="AIJ14" s="47"/>
      <c r="AIK14" s="47"/>
      <c r="AIL14" s="47"/>
      <c r="AIM14" s="47"/>
      <c r="AIN14" s="47"/>
      <c r="AIO14" s="47"/>
      <c r="AIP14" s="47"/>
      <c r="AIQ14" s="47"/>
      <c r="AIR14" s="47"/>
      <c r="AIS14" s="47"/>
      <c r="AIT14" s="47"/>
      <c r="AIU14" s="47"/>
      <c r="AIV14" s="47"/>
      <c r="AIW14" s="47"/>
      <c r="AIX14" s="47"/>
      <c r="AIY14" s="47"/>
      <c r="AIZ14" s="47"/>
      <c r="AJA14" s="47"/>
      <c r="AJB14" s="47"/>
      <c r="AJC14" s="47"/>
      <c r="AJD14" s="47"/>
      <c r="AJE14" s="47"/>
      <c r="AJF14" s="47"/>
      <c r="AJG14" s="47"/>
      <c r="AJH14" s="47"/>
      <c r="AJI14" s="47"/>
      <c r="AJJ14" s="47"/>
      <c r="AJK14" s="47"/>
      <c r="AJL14" s="47"/>
      <c r="AJM14" s="47"/>
      <c r="AJN14" s="47"/>
      <c r="AJO14" s="47"/>
      <c r="AJP14" s="47"/>
      <c r="AJQ14" s="47"/>
      <c r="AJR14" s="47"/>
      <c r="AJS14" s="47"/>
      <c r="AJT14" s="47"/>
      <c r="AJU14" s="47"/>
      <c r="AJV14" s="47"/>
      <c r="AJW14" s="47"/>
      <c r="AJX14" s="47"/>
      <c r="AJY14" s="47"/>
      <c r="AJZ14" s="47"/>
      <c r="AKA14" s="47"/>
      <c r="AKB14" s="47"/>
      <c r="AKC14" s="47"/>
      <c r="AKD14" s="47"/>
      <c r="AKE14" s="47"/>
      <c r="AKF14" s="47"/>
      <c r="AKG14" s="47"/>
      <c r="AKH14" s="47"/>
      <c r="AKI14" s="47"/>
      <c r="AKJ14" s="47"/>
      <c r="AKK14" s="47"/>
      <c r="AKL14" s="47"/>
      <c r="AKM14" s="47"/>
      <c r="AKN14" s="47"/>
      <c r="AKO14" s="47"/>
      <c r="AKP14" s="47"/>
      <c r="AKQ14" s="47"/>
      <c r="AKR14" s="47"/>
      <c r="AKS14" s="47"/>
      <c r="AKT14" s="47"/>
      <c r="AKU14" s="47"/>
      <c r="AKV14" s="47"/>
      <c r="AKW14" s="47"/>
      <c r="AKX14" s="47"/>
      <c r="AKY14" s="47"/>
      <c r="AKZ14" s="47"/>
      <c r="ALA14" s="47"/>
      <c r="ALB14" s="47"/>
      <c r="ALC14" s="47"/>
      <c r="ALD14" s="47"/>
      <c r="ALE14" s="47"/>
      <c r="ALF14" s="47"/>
      <c r="ALG14" s="47"/>
      <c r="ALH14" s="47"/>
      <c r="ALI14" s="47"/>
      <c r="ALJ14" s="47"/>
      <c r="ALK14" s="47"/>
      <c r="ALL14" s="47"/>
      <c r="ALM14" s="47"/>
      <c r="ALN14" s="47"/>
      <c r="ALO14" s="47"/>
      <c r="ALP14" s="47"/>
      <c r="ALQ14" s="47"/>
      <c r="ALR14" s="47"/>
      <c r="ALS14" s="47"/>
      <c r="ALT14" s="47"/>
      <c r="ALU14" s="47"/>
      <c r="ALV14" s="47"/>
      <c r="ALW14" s="47"/>
      <c r="ALX14" s="47"/>
      <c r="ALY14" s="47"/>
      <c r="ALZ14" s="47"/>
      <c r="AMA14" s="47"/>
      <c r="AMB14" s="47"/>
      <c r="AMC14" s="47"/>
      <c r="AMD14" s="47"/>
      <c r="AME14" s="47"/>
      <c r="AMF14" s="47"/>
      <c r="AMG14" s="47"/>
      <c r="AMH14" s="47"/>
      <c r="AMI14" s="47"/>
      <c r="AMJ14" s="47"/>
    </row>
    <row r="15" spans="1:1024" ht="40.5" customHeight="1" x14ac:dyDescent="0.3">
      <c r="A15" s="43" t="s">
        <v>96</v>
      </c>
      <c r="B15" s="45" t="s">
        <v>97</v>
      </c>
      <c r="C15" s="45" t="s">
        <v>70</v>
      </c>
      <c r="D15" s="45" t="s">
        <v>71</v>
      </c>
      <c r="E15" s="43" t="s">
        <v>47</v>
      </c>
      <c r="F15" s="45" t="s">
        <v>98</v>
      </c>
      <c r="G15" s="46">
        <v>115500000</v>
      </c>
      <c r="H15" s="46">
        <v>105000000</v>
      </c>
      <c r="I15" s="46">
        <v>10500000</v>
      </c>
      <c r="J15" s="43" t="s">
        <v>49</v>
      </c>
      <c r="K15" s="43" t="s">
        <v>68</v>
      </c>
      <c r="L15" s="43" t="s">
        <v>68</v>
      </c>
      <c r="M15" s="43" t="s">
        <v>55</v>
      </c>
      <c r="N15" s="43" t="s">
        <v>55</v>
      </c>
      <c r="O15" s="43" t="s">
        <v>72</v>
      </c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  <c r="IV15" s="47"/>
      <c r="IW15" s="47"/>
      <c r="IX15" s="47"/>
      <c r="IY15" s="47"/>
      <c r="IZ15" s="47"/>
      <c r="JA15" s="47"/>
      <c r="JB15" s="47"/>
      <c r="JC15" s="47"/>
      <c r="JD15" s="47"/>
      <c r="JE15" s="47"/>
      <c r="JF15" s="47"/>
      <c r="JG15" s="47"/>
      <c r="JH15" s="47"/>
      <c r="JI15" s="47"/>
      <c r="JJ15" s="47"/>
      <c r="JK15" s="47"/>
      <c r="JL15" s="47"/>
      <c r="JM15" s="47"/>
      <c r="JN15" s="47"/>
      <c r="JO15" s="47"/>
      <c r="JP15" s="47"/>
      <c r="JQ15" s="47"/>
      <c r="JR15" s="47"/>
      <c r="JS15" s="47"/>
      <c r="JT15" s="47"/>
      <c r="JU15" s="47"/>
      <c r="JV15" s="47"/>
      <c r="JW15" s="47"/>
      <c r="JX15" s="47"/>
      <c r="JY15" s="47"/>
      <c r="JZ15" s="47"/>
      <c r="KA15" s="47"/>
      <c r="KB15" s="47"/>
      <c r="KC15" s="47"/>
      <c r="KD15" s="47"/>
      <c r="KE15" s="47"/>
      <c r="KF15" s="47"/>
      <c r="KG15" s="47"/>
      <c r="KH15" s="47"/>
      <c r="KI15" s="47"/>
      <c r="KJ15" s="47"/>
      <c r="KK15" s="47"/>
      <c r="KL15" s="47"/>
      <c r="KM15" s="47"/>
      <c r="KN15" s="47"/>
      <c r="KO15" s="47"/>
      <c r="KP15" s="47"/>
      <c r="KQ15" s="47"/>
      <c r="KR15" s="47"/>
      <c r="KS15" s="47"/>
      <c r="KT15" s="47"/>
      <c r="KU15" s="47"/>
      <c r="KV15" s="47"/>
      <c r="KW15" s="47"/>
      <c r="KX15" s="47"/>
      <c r="KY15" s="47"/>
      <c r="KZ15" s="47"/>
      <c r="LA15" s="47"/>
      <c r="LB15" s="47"/>
      <c r="LC15" s="47"/>
      <c r="LD15" s="47"/>
      <c r="LE15" s="47"/>
      <c r="LF15" s="47"/>
      <c r="LG15" s="47"/>
      <c r="LH15" s="47"/>
      <c r="LI15" s="47"/>
      <c r="LJ15" s="47"/>
      <c r="LK15" s="47"/>
      <c r="LL15" s="47"/>
      <c r="LM15" s="47"/>
      <c r="LN15" s="47"/>
      <c r="LO15" s="47"/>
      <c r="LP15" s="47"/>
      <c r="LQ15" s="47"/>
      <c r="LR15" s="47"/>
      <c r="LS15" s="47"/>
      <c r="LT15" s="47"/>
      <c r="LU15" s="47"/>
      <c r="LV15" s="47"/>
      <c r="LW15" s="47"/>
      <c r="LX15" s="47"/>
      <c r="LY15" s="47"/>
      <c r="LZ15" s="47"/>
      <c r="MA15" s="47"/>
      <c r="MB15" s="47"/>
      <c r="MC15" s="47"/>
      <c r="MD15" s="47"/>
      <c r="ME15" s="47"/>
      <c r="MF15" s="47"/>
      <c r="MG15" s="47"/>
      <c r="MH15" s="47"/>
      <c r="MI15" s="47"/>
      <c r="MJ15" s="47"/>
      <c r="MK15" s="47"/>
      <c r="ML15" s="47"/>
      <c r="MM15" s="47"/>
      <c r="MN15" s="47"/>
      <c r="MO15" s="47"/>
      <c r="MP15" s="47"/>
      <c r="MQ15" s="47"/>
      <c r="MR15" s="47"/>
      <c r="MS15" s="47"/>
      <c r="MT15" s="47"/>
      <c r="MU15" s="47"/>
      <c r="MV15" s="47"/>
      <c r="MW15" s="47"/>
      <c r="MX15" s="47"/>
      <c r="MY15" s="47"/>
      <c r="MZ15" s="47"/>
      <c r="NA15" s="47"/>
      <c r="NB15" s="47"/>
      <c r="NC15" s="47"/>
      <c r="ND15" s="47"/>
      <c r="NE15" s="47"/>
      <c r="NF15" s="47"/>
      <c r="NG15" s="47"/>
      <c r="NH15" s="47"/>
      <c r="NI15" s="47"/>
      <c r="NJ15" s="47"/>
      <c r="NK15" s="47"/>
      <c r="NL15" s="47"/>
      <c r="NM15" s="47"/>
      <c r="NN15" s="47"/>
      <c r="NO15" s="47"/>
      <c r="NP15" s="47"/>
      <c r="NQ15" s="47"/>
      <c r="NR15" s="47"/>
      <c r="NS15" s="47"/>
      <c r="NT15" s="47"/>
      <c r="NU15" s="47"/>
      <c r="NV15" s="47"/>
      <c r="NW15" s="47"/>
      <c r="NX15" s="47"/>
      <c r="NY15" s="47"/>
      <c r="NZ15" s="47"/>
      <c r="OA15" s="47"/>
      <c r="OB15" s="47"/>
      <c r="OC15" s="47"/>
      <c r="OD15" s="47"/>
      <c r="OE15" s="47"/>
      <c r="OF15" s="47"/>
      <c r="OG15" s="47"/>
      <c r="OH15" s="47"/>
      <c r="OI15" s="47"/>
      <c r="OJ15" s="47"/>
      <c r="OK15" s="47"/>
      <c r="OL15" s="47"/>
      <c r="OM15" s="47"/>
      <c r="ON15" s="47"/>
      <c r="OO15" s="47"/>
      <c r="OP15" s="47"/>
      <c r="OQ15" s="47"/>
      <c r="OR15" s="47"/>
      <c r="OS15" s="47"/>
      <c r="OT15" s="47"/>
      <c r="OU15" s="47"/>
      <c r="OV15" s="47"/>
      <c r="OW15" s="47"/>
      <c r="OX15" s="47"/>
      <c r="OY15" s="47"/>
      <c r="OZ15" s="47"/>
      <c r="PA15" s="47"/>
      <c r="PB15" s="47"/>
      <c r="PC15" s="47"/>
      <c r="PD15" s="47"/>
      <c r="PE15" s="47"/>
      <c r="PF15" s="47"/>
      <c r="PG15" s="47"/>
      <c r="PH15" s="47"/>
      <c r="PI15" s="47"/>
      <c r="PJ15" s="47"/>
      <c r="PK15" s="47"/>
      <c r="PL15" s="47"/>
      <c r="PM15" s="47"/>
      <c r="PN15" s="47"/>
      <c r="PO15" s="47"/>
      <c r="PP15" s="47"/>
      <c r="PQ15" s="47"/>
      <c r="PR15" s="47"/>
      <c r="PS15" s="47"/>
      <c r="PT15" s="47"/>
      <c r="PU15" s="47"/>
      <c r="PV15" s="47"/>
      <c r="PW15" s="47"/>
      <c r="PX15" s="47"/>
      <c r="PY15" s="47"/>
      <c r="PZ15" s="47"/>
      <c r="QA15" s="47"/>
      <c r="QB15" s="47"/>
      <c r="QC15" s="47"/>
      <c r="QD15" s="47"/>
      <c r="QE15" s="47"/>
      <c r="QF15" s="47"/>
      <c r="QG15" s="47"/>
      <c r="QH15" s="47"/>
      <c r="QI15" s="47"/>
      <c r="QJ15" s="47"/>
      <c r="QK15" s="47"/>
      <c r="QL15" s="47"/>
      <c r="QM15" s="47"/>
      <c r="QN15" s="47"/>
      <c r="QO15" s="47"/>
      <c r="QP15" s="47"/>
      <c r="QQ15" s="47"/>
      <c r="QR15" s="47"/>
      <c r="QS15" s="47"/>
      <c r="QT15" s="47"/>
      <c r="QU15" s="47"/>
      <c r="QV15" s="47"/>
      <c r="QW15" s="47"/>
      <c r="QX15" s="47"/>
      <c r="QY15" s="47"/>
      <c r="QZ15" s="47"/>
      <c r="RA15" s="47"/>
      <c r="RB15" s="47"/>
      <c r="RC15" s="47"/>
      <c r="RD15" s="47"/>
      <c r="RE15" s="47"/>
      <c r="RF15" s="47"/>
      <c r="RG15" s="47"/>
      <c r="RH15" s="47"/>
      <c r="RI15" s="47"/>
      <c r="RJ15" s="47"/>
      <c r="RK15" s="47"/>
      <c r="RL15" s="47"/>
      <c r="RM15" s="47"/>
      <c r="RN15" s="47"/>
      <c r="RO15" s="47"/>
      <c r="RP15" s="47"/>
      <c r="RQ15" s="47"/>
      <c r="RR15" s="47"/>
      <c r="RS15" s="47"/>
      <c r="RT15" s="47"/>
      <c r="RU15" s="47"/>
      <c r="RV15" s="47"/>
      <c r="RW15" s="47"/>
      <c r="RX15" s="47"/>
      <c r="RY15" s="47"/>
      <c r="RZ15" s="47"/>
      <c r="SA15" s="47"/>
      <c r="SB15" s="47"/>
      <c r="SC15" s="47"/>
      <c r="SD15" s="47"/>
      <c r="SE15" s="47"/>
      <c r="SF15" s="47"/>
      <c r="SG15" s="47"/>
      <c r="SH15" s="47"/>
      <c r="SI15" s="47"/>
      <c r="SJ15" s="47"/>
      <c r="SK15" s="47"/>
      <c r="SL15" s="47"/>
      <c r="SM15" s="47"/>
      <c r="SN15" s="47"/>
      <c r="SO15" s="47"/>
      <c r="SP15" s="47"/>
      <c r="SQ15" s="47"/>
      <c r="SR15" s="47"/>
      <c r="SS15" s="47"/>
      <c r="ST15" s="47"/>
      <c r="SU15" s="47"/>
      <c r="SV15" s="47"/>
      <c r="SW15" s="47"/>
      <c r="SX15" s="47"/>
      <c r="SY15" s="47"/>
      <c r="SZ15" s="47"/>
      <c r="TA15" s="47"/>
      <c r="TB15" s="47"/>
      <c r="TC15" s="47"/>
      <c r="TD15" s="47"/>
      <c r="TE15" s="47"/>
      <c r="TF15" s="47"/>
      <c r="TG15" s="47"/>
      <c r="TH15" s="47"/>
      <c r="TI15" s="47"/>
      <c r="TJ15" s="47"/>
      <c r="TK15" s="47"/>
      <c r="TL15" s="47"/>
      <c r="TM15" s="47"/>
      <c r="TN15" s="47"/>
      <c r="TO15" s="47"/>
      <c r="TP15" s="47"/>
      <c r="TQ15" s="47"/>
      <c r="TR15" s="47"/>
      <c r="TS15" s="47"/>
      <c r="TT15" s="47"/>
      <c r="TU15" s="47"/>
      <c r="TV15" s="47"/>
      <c r="TW15" s="47"/>
      <c r="TX15" s="47"/>
      <c r="TY15" s="47"/>
      <c r="TZ15" s="47"/>
      <c r="UA15" s="47"/>
      <c r="UB15" s="47"/>
      <c r="UC15" s="47"/>
      <c r="UD15" s="47"/>
      <c r="UE15" s="47"/>
      <c r="UF15" s="47"/>
      <c r="UG15" s="47"/>
      <c r="UH15" s="47"/>
      <c r="UI15" s="47"/>
      <c r="UJ15" s="47"/>
      <c r="UK15" s="47"/>
      <c r="UL15" s="47"/>
      <c r="UM15" s="47"/>
      <c r="UN15" s="47"/>
      <c r="UO15" s="47"/>
      <c r="UP15" s="47"/>
      <c r="UQ15" s="47"/>
      <c r="UR15" s="47"/>
      <c r="US15" s="47"/>
      <c r="UT15" s="47"/>
      <c r="UU15" s="47"/>
      <c r="UV15" s="47"/>
      <c r="UW15" s="47"/>
      <c r="UX15" s="47"/>
      <c r="UY15" s="47"/>
      <c r="UZ15" s="47"/>
      <c r="VA15" s="47"/>
      <c r="VB15" s="47"/>
      <c r="VC15" s="47"/>
      <c r="VD15" s="47"/>
      <c r="VE15" s="47"/>
      <c r="VF15" s="47"/>
      <c r="VG15" s="47"/>
      <c r="VH15" s="47"/>
      <c r="VI15" s="47"/>
      <c r="VJ15" s="47"/>
      <c r="VK15" s="47"/>
      <c r="VL15" s="47"/>
      <c r="VM15" s="47"/>
      <c r="VN15" s="47"/>
      <c r="VO15" s="47"/>
      <c r="VP15" s="47"/>
      <c r="VQ15" s="47"/>
      <c r="VR15" s="47"/>
      <c r="VS15" s="47"/>
      <c r="VT15" s="47"/>
      <c r="VU15" s="47"/>
      <c r="VV15" s="47"/>
      <c r="VW15" s="47"/>
      <c r="VX15" s="47"/>
      <c r="VY15" s="47"/>
      <c r="VZ15" s="47"/>
      <c r="WA15" s="47"/>
      <c r="WB15" s="47"/>
      <c r="WC15" s="47"/>
      <c r="WD15" s="47"/>
      <c r="WE15" s="47"/>
      <c r="WF15" s="47"/>
      <c r="WG15" s="47"/>
      <c r="WH15" s="47"/>
      <c r="WI15" s="47"/>
      <c r="WJ15" s="47"/>
      <c r="WK15" s="47"/>
      <c r="WL15" s="47"/>
      <c r="WM15" s="47"/>
      <c r="WN15" s="47"/>
      <c r="WO15" s="47"/>
      <c r="WP15" s="47"/>
      <c r="WQ15" s="47"/>
      <c r="WR15" s="47"/>
      <c r="WS15" s="47"/>
      <c r="WT15" s="47"/>
      <c r="WU15" s="47"/>
      <c r="WV15" s="47"/>
      <c r="WW15" s="47"/>
      <c r="WX15" s="47"/>
      <c r="WY15" s="47"/>
      <c r="WZ15" s="47"/>
      <c r="XA15" s="47"/>
      <c r="XB15" s="47"/>
      <c r="XC15" s="47"/>
      <c r="XD15" s="47"/>
      <c r="XE15" s="47"/>
      <c r="XF15" s="47"/>
      <c r="XG15" s="47"/>
      <c r="XH15" s="47"/>
      <c r="XI15" s="47"/>
      <c r="XJ15" s="47"/>
      <c r="XK15" s="47"/>
      <c r="XL15" s="47"/>
      <c r="XM15" s="47"/>
      <c r="XN15" s="47"/>
      <c r="XO15" s="47"/>
      <c r="XP15" s="47"/>
      <c r="XQ15" s="47"/>
      <c r="XR15" s="47"/>
      <c r="XS15" s="47"/>
      <c r="XT15" s="47"/>
      <c r="XU15" s="47"/>
      <c r="XV15" s="47"/>
      <c r="XW15" s="47"/>
      <c r="XX15" s="47"/>
      <c r="XY15" s="47"/>
      <c r="XZ15" s="47"/>
      <c r="YA15" s="47"/>
      <c r="YB15" s="47"/>
      <c r="YC15" s="47"/>
      <c r="YD15" s="47"/>
      <c r="YE15" s="47"/>
      <c r="YF15" s="47"/>
      <c r="YG15" s="47"/>
      <c r="YH15" s="47"/>
      <c r="YI15" s="47"/>
      <c r="YJ15" s="47"/>
      <c r="YK15" s="47"/>
      <c r="YL15" s="47"/>
      <c r="YM15" s="47"/>
      <c r="YN15" s="47"/>
      <c r="YO15" s="47"/>
      <c r="YP15" s="47"/>
      <c r="YQ15" s="47"/>
      <c r="YR15" s="47"/>
      <c r="YS15" s="47"/>
      <c r="YT15" s="47"/>
      <c r="YU15" s="47"/>
      <c r="YV15" s="47"/>
      <c r="YW15" s="47"/>
      <c r="YX15" s="47"/>
      <c r="YY15" s="47"/>
      <c r="YZ15" s="47"/>
      <c r="ZA15" s="47"/>
      <c r="ZB15" s="47"/>
      <c r="ZC15" s="47"/>
      <c r="ZD15" s="47"/>
      <c r="ZE15" s="47"/>
      <c r="ZF15" s="47"/>
      <c r="ZG15" s="47"/>
      <c r="ZH15" s="47"/>
      <c r="ZI15" s="47"/>
      <c r="ZJ15" s="47"/>
      <c r="ZK15" s="47"/>
      <c r="ZL15" s="47"/>
      <c r="ZM15" s="47"/>
      <c r="ZN15" s="47"/>
      <c r="ZO15" s="47"/>
      <c r="ZP15" s="47"/>
      <c r="ZQ15" s="47"/>
      <c r="ZR15" s="47"/>
      <c r="ZS15" s="47"/>
      <c r="ZT15" s="47"/>
      <c r="ZU15" s="47"/>
      <c r="ZV15" s="47"/>
      <c r="ZW15" s="47"/>
      <c r="ZX15" s="47"/>
      <c r="ZY15" s="47"/>
      <c r="ZZ15" s="47"/>
      <c r="AAA15" s="47"/>
      <c r="AAB15" s="47"/>
      <c r="AAC15" s="47"/>
      <c r="AAD15" s="47"/>
      <c r="AAE15" s="47"/>
      <c r="AAF15" s="47"/>
      <c r="AAG15" s="47"/>
      <c r="AAH15" s="47"/>
      <c r="AAI15" s="47"/>
      <c r="AAJ15" s="47"/>
      <c r="AAK15" s="47"/>
      <c r="AAL15" s="47"/>
      <c r="AAM15" s="47"/>
      <c r="AAN15" s="47"/>
      <c r="AAO15" s="47"/>
      <c r="AAP15" s="47"/>
      <c r="AAQ15" s="47"/>
      <c r="AAR15" s="47"/>
      <c r="AAS15" s="47"/>
      <c r="AAT15" s="47"/>
      <c r="AAU15" s="47"/>
      <c r="AAV15" s="47"/>
      <c r="AAW15" s="47"/>
      <c r="AAX15" s="47"/>
      <c r="AAY15" s="47"/>
      <c r="AAZ15" s="47"/>
      <c r="ABA15" s="47"/>
      <c r="ABB15" s="47"/>
      <c r="ABC15" s="47"/>
      <c r="ABD15" s="47"/>
      <c r="ABE15" s="47"/>
      <c r="ABF15" s="47"/>
      <c r="ABG15" s="47"/>
      <c r="ABH15" s="47"/>
      <c r="ABI15" s="47"/>
      <c r="ABJ15" s="47"/>
      <c r="ABK15" s="47"/>
      <c r="ABL15" s="47"/>
      <c r="ABM15" s="47"/>
      <c r="ABN15" s="47"/>
      <c r="ABO15" s="47"/>
      <c r="ABP15" s="47"/>
      <c r="ABQ15" s="47"/>
      <c r="ABR15" s="47"/>
      <c r="ABS15" s="47"/>
      <c r="ABT15" s="47"/>
      <c r="ABU15" s="47"/>
      <c r="ABV15" s="47"/>
      <c r="ABW15" s="47"/>
      <c r="ABX15" s="47"/>
      <c r="ABY15" s="47"/>
      <c r="ABZ15" s="47"/>
      <c r="ACA15" s="47"/>
      <c r="ACB15" s="47"/>
      <c r="ACC15" s="47"/>
      <c r="ACD15" s="47"/>
      <c r="ACE15" s="47"/>
      <c r="ACF15" s="47"/>
      <c r="ACG15" s="47"/>
      <c r="ACH15" s="47"/>
      <c r="ACI15" s="47"/>
      <c r="ACJ15" s="47"/>
      <c r="ACK15" s="47"/>
      <c r="ACL15" s="47"/>
      <c r="ACM15" s="47"/>
      <c r="ACN15" s="47"/>
      <c r="ACO15" s="47"/>
      <c r="ACP15" s="47"/>
      <c r="ACQ15" s="47"/>
      <c r="ACR15" s="47"/>
      <c r="ACS15" s="47"/>
      <c r="ACT15" s="47"/>
      <c r="ACU15" s="47"/>
      <c r="ACV15" s="47"/>
      <c r="ACW15" s="47"/>
      <c r="ACX15" s="47"/>
      <c r="ACY15" s="47"/>
      <c r="ACZ15" s="47"/>
      <c r="ADA15" s="47"/>
      <c r="ADB15" s="47"/>
      <c r="ADC15" s="47"/>
      <c r="ADD15" s="47"/>
      <c r="ADE15" s="47"/>
      <c r="ADF15" s="47"/>
      <c r="ADG15" s="47"/>
      <c r="ADH15" s="47"/>
      <c r="ADI15" s="47"/>
      <c r="ADJ15" s="47"/>
      <c r="ADK15" s="47"/>
      <c r="ADL15" s="47"/>
      <c r="ADM15" s="47"/>
      <c r="ADN15" s="47"/>
      <c r="ADO15" s="47"/>
      <c r="ADP15" s="47"/>
      <c r="ADQ15" s="47"/>
      <c r="ADR15" s="47"/>
      <c r="ADS15" s="47"/>
      <c r="ADT15" s="47"/>
      <c r="ADU15" s="47"/>
      <c r="ADV15" s="47"/>
      <c r="ADW15" s="47"/>
      <c r="ADX15" s="47"/>
      <c r="ADY15" s="47"/>
      <c r="ADZ15" s="47"/>
      <c r="AEA15" s="47"/>
      <c r="AEB15" s="47"/>
      <c r="AEC15" s="47"/>
      <c r="AED15" s="47"/>
      <c r="AEE15" s="47"/>
      <c r="AEF15" s="47"/>
      <c r="AEG15" s="47"/>
      <c r="AEH15" s="47"/>
      <c r="AEI15" s="47"/>
      <c r="AEJ15" s="47"/>
      <c r="AEK15" s="47"/>
      <c r="AEL15" s="47"/>
      <c r="AEM15" s="47"/>
      <c r="AEN15" s="47"/>
      <c r="AEO15" s="47"/>
      <c r="AEP15" s="47"/>
      <c r="AEQ15" s="47"/>
      <c r="AER15" s="47"/>
      <c r="AES15" s="47"/>
      <c r="AET15" s="47"/>
      <c r="AEU15" s="47"/>
      <c r="AEV15" s="47"/>
      <c r="AEW15" s="47"/>
      <c r="AEX15" s="47"/>
      <c r="AEY15" s="47"/>
      <c r="AEZ15" s="47"/>
      <c r="AFA15" s="47"/>
      <c r="AFB15" s="47"/>
      <c r="AFC15" s="47"/>
      <c r="AFD15" s="47"/>
      <c r="AFE15" s="47"/>
      <c r="AFF15" s="47"/>
      <c r="AFG15" s="47"/>
      <c r="AFH15" s="47"/>
      <c r="AFI15" s="47"/>
      <c r="AFJ15" s="47"/>
      <c r="AFK15" s="47"/>
      <c r="AFL15" s="47"/>
      <c r="AFM15" s="47"/>
      <c r="AFN15" s="47"/>
      <c r="AFO15" s="47"/>
      <c r="AFP15" s="47"/>
      <c r="AFQ15" s="47"/>
      <c r="AFR15" s="47"/>
      <c r="AFS15" s="47"/>
      <c r="AFT15" s="47"/>
      <c r="AFU15" s="47"/>
      <c r="AFV15" s="47"/>
      <c r="AFW15" s="47"/>
      <c r="AFX15" s="47"/>
      <c r="AFY15" s="47"/>
      <c r="AFZ15" s="47"/>
      <c r="AGA15" s="47"/>
      <c r="AGB15" s="47"/>
      <c r="AGC15" s="47"/>
      <c r="AGD15" s="47"/>
      <c r="AGE15" s="47"/>
      <c r="AGF15" s="47"/>
      <c r="AGG15" s="47"/>
      <c r="AGH15" s="47"/>
      <c r="AGI15" s="47"/>
      <c r="AGJ15" s="47"/>
      <c r="AGK15" s="47"/>
      <c r="AGL15" s="47"/>
      <c r="AGM15" s="47"/>
      <c r="AGN15" s="47"/>
      <c r="AGO15" s="47"/>
      <c r="AGP15" s="47"/>
      <c r="AGQ15" s="47"/>
      <c r="AGR15" s="47"/>
      <c r="AGS15" s="47"/>
      <c r="AGT15" s="47"/>
      <c r="AGU15" s="47"/>
      <c r="AGV15" s="47"/>
      <c r="AGW15" s="47"/>
      <c r="AGX15" s="47"/>
      <c r="AGY15" s="47"/>
      <c r="AGZ15" s="47"/>
      <c r="AHA15" s="47"/>
      <c r="AHB15" s="47"/>
      <c r="AHC15" s="47"/>
      <c r="AHD15" s="47"/>
      <c r="AHE15" s="47"/>
      <c r="AHF15" s="47"/>
      <c r="AHG15" s="47"/>
      <c r="AHH15" s="47"/>
      <c r="AHI15" s="47"/>
      <c r="AHJ15" s="47"/>
      <c r="AHK15" s="47"/>
      <c r="AHL15" s="47"/>
      <c r="AHM15" s="47"/>
      <c r="AHN15" s="47"/>
      <c r="AHO15" s="47"/>
      <c r="AHP15" s="47"/>
      <c r="AHQ15" s="47"/>
      <c r="AHR15" s="47"/>
      <c r="AHS15" s="47"/>
      <c r="AHT15" s="47"/>
      <c r="AHU15" s="47"/>
      <c r="AHV15" s="47"/>
      <c r="AHW15" s="47"/>
      <c r="AHX15" s="47"/>
      <c r="AHY15" s="47"/>
      <c r="AHZ15" s="47"/>
      <c r="AIA15" s="47"/>
      <c r="AIB15" s="47"/>
      <c r="AIC15" s="47"/>
      <c r="AID15" s="47"/>
      <c r="AIE15" s="47"/>
      <c r="AIF15" s="47"/>
      <c r="AIG15" s="47"/>
      <c r="AIH15" s="47"/>
      <c r="AII15" s="47"/>
      <c r="AIJ15" s="47"/>
      <c r="AIK15" s="47"/>
      <c r="AIL15" s="47"/>
      <c r="AIM15" s="47"/>
      <c r="AIN15" s="47"/>
      <c r="AIO15" s="47"/>
      <c r="AIP15" s="47"/>
      <c r="AIQ15" s="47"/>
      <c r="AIR15" s="47"/>
      <c r="AIS15" s="47"/>
      <c r="AIT15" s="47"/>
      <c r="AIU15" s="47"/>
      <c r="AIV15" s="47"/>
      <c r="AIW15" s="47"/>
      <c r="AIX15" s="47"/>
      <c r="AIY15" s="47"/>
      <c r="AIZ15" s="47"/>
      <c r="AJA15" s="47"/>
      <c r="AJB15" s="47"/>
      <c r="AJC15" s="47"/>
      <c r="AJD15" s="47"/>
      <c r="AJE15" s="47"/>
      <c r="AJF15" s="47"/>
      <c r="AJG15" s="47"/>
      <c r="AJH15" s="47"/>
      <c r="AJI15" s="47"/>
      <c r="AJJ15" s="47"/>
      <c r="AJK15" s="47"/>
      <c r="AJL15" s="47"/>
      <c r="AJM15" s="47"/>
      <c r="AJN15" s="47"/>
      <c r="AJO15" s="47"/>
      <c r="AJP15" s="47"/>
      <c r="AJQ15" s="47"/>
      <c r="AJR15" s="47"/>
      <c r="AJS15" s="47"/>
      <c r="AJT15" s="47"/>
      <c r="AJU15" s="47"/>
      <c r="AJV15" s="47"/>
      <c r="AJW15" s="47"/>
      <c r="AJX15" s="47"/>
      <c r="AJY15" s="47"/>
      <c r="AJZ15" s="47"/>
      <c r="AKA15" s="47"/>
      <c r="AKB15" s="47"/>
      <c r="AKC15" s="47"/>
      <c r="AKD15" s="47"/>
      <c r="AKE15" s="47"/>
      <c r="AKF15" s="47"/>
      <c r="AKG15" s="47"/>
      <c r="AKH15" s="47"/>
      <c r="AKI15" s="47"/>
      <c r="AKJ15" s="47"/>
      <c r="AKK15" s="47"/>
      <c r="AKL15" s="47"/>
      <c r="AKM15" s="47"/>
      <c r="AKN15" s="47"/>
      <c r="AKO15" s="47"/>
      <c r="AKP15" s="47"/>
      <c r="AKQ15" s="47"/>
      <c r="AKR15" s="47"/>
      <c r="AKS15" s="47"/>
      <c r="AKT15" s="47"/>
      <c r="AKU15" s="47"/>
      <c r="AKV15" s="47"/>
      <c r="AKW15" s="47"/>
      <c r="AKX15" s="47"/>
      <c r="AKY15" s="47"/>
      <c r="AKZ15" s="47"/>
      <c r="ALA15" s="47"/>
      <c r="ALB15" s="47"/>
      <c r="ALC15" s="47"/>
      <c r="ALD15" s="47"/>
      <c r="ALE15" s="47"/>
      <c r="ALF15" s="47"/>
      <c r="ALG15" s="47"/>
      <c r="ALH15" s="47"/>
      <c r="ALI15" s="47"/>
      <c r="ALJ15" s="47"/>
      <c r="ALK15" s="47"/>
      <c r="ALL15" s="47"/>
      <c r="ALM15" s="47"/>
      <c r="ALN15" s="47"/>
      <c r="ALO15" s="47"/>
      <c r="ALP15" s="47"/>
      <c r="ALQ15" s="47"/>
      <c r="ALR15" s="47"/>
      <c r="ALS15" s="47"/>
      <c r="ALT15" s="47"/>
      <c r="ALU15" s="47"/>
      <c r="ALV15" s="47"/>
      <c r="ALW15" s="47"/>
      <c r="ALX15" s="47"/>
      <c r="ALY15" s="47"/>
      <c r="ALZ15" s="47"/>
      <c r="AMA15" s="47"/>
      <c r="AMB15" s="47"/>
      <c r="AMC15" s="47"/>
      <c r="AMD15" s="47"/>
      <c r="AME15" s="47"/>
      <c r="AMF15" s="47"/>
      <c r="AMG15" s="47"/>
      <c r="AMH15" s="47"/>
      <c r="AMI15" s="47"/>
      <c r="AMJ15" s="47"/>
    </row>
    <row r="16" spans="1:1024" ht="40.5" customHeight="1" x14ac:dyDescent="0.3">
      <c r="A16" s="43" t="s">
        <v>99</v>
      </c>
      <c r="B16" s="45" t="s">
        <v>100</v>
      </c>
      <c r="C16" s="45" t="s">
        <v>101</v>
      </c>
      <c r="D16" s="45" t="s">
        <v>102</v>
      </c>
      <c r="E16" s="43" t="s">
        <v>103</v>
      </c>
      <c r="F16" s="45" t="s">
        <v>104</v>
      </c>
      <c r="G16" s="46">
        <v>43406624</v>
      </c>
      <c r="H16" s="46">
        <v>43406624</v>
      </c>
      <c r="I16" s="46">
        <v>0</v>
      </c>
      <c r="J16" s="43" t="s">
        <v>49</v>
      </c>
      <c r="K16" s="43" t="s">
        <v>49</v>
      </c>
      <c r="L16" s="43" t="s">
        <v>49</v>
      </c>
      <c r="M16" s="43" t="s">
        <v>49</v>
      </c>
      <c r="N16" s="43" t="s">
        <v>67</v>
      </c>
      <c r="O16" s="43" t="s">
        <v>56</v>
      </c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  <c r="EP16" s="47"/>
      <c r="EQ16" s="47"/>
      <c r="ER16" s="47"/>
      <c r="ES16" s="47"/>
      <c r="ET16" s="47"/>
      <c r="EU16" s="47"/>
      <c r="EV16" s="47"/>
      <c r="EW16" s="47"/>
      <c r="EX16" s="47"/>
      <c r="EY16" s="47"/>
      <c r="EZ16" s="47"/>
      <c r="FA16" s="47"/>
      <c r="FB16" s="47"/>
      <c r="FC16" s="47"/>
      <c r="FD16" s="47"/>
      <c r="FE16" s="47"/>
      <c r="FF16" s="47"/>
      <c r="FG16" s="47"/>
      <c r="FH16" s="47"/>
      <c r="FI16" s="47"/>
      <c r="FJ16" s="47"/>
      <c r="FK16" s="47"/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  <c r="IU16" s="47"/>
      <c r="IV16" s="47"/>
      <c r="IW16" s="47"/>
      <c r="IX16" s="47"/>
      <c r="IY16" s="47"/>
      <c r="IZ16" s="47"/>
      <c r="JA16" s="47"/>
      <c r="JB16" s="47"/>
      <c r="JC16" s="47"/>
      <c r="JD16" s="47"/>
      <c r="JE16" s="47"/>
      <c r="JF16" s="47"/>
      <c r="JG16" s="47"/>
      <c r="JH16" s="47"/>
      <c r="JI16" s="47"/>
      <c r="JJ16" s="47"/>
      <c r="JK16" s="47"/>
      <c r="JL16" s="47"/>
      <c r="JM16" s="47"/>
      <c r="JN16" s="47"/>
      <c r="JO16" s="47"/>
      <c r="JP16" s="47"/>
      <c r="JQ16" s="47"/>
      <c r="JR16" s="47"/>
      <c r="JS16" s="47"/>
      <c r="JT16" s="47"/>
      <c r="JU16" s="47"/>
      <c r="JV16" s="47"/>
      <c r="JW16" s="47"/>
      <c r="JX16" s="47"/>
      <c r="JY16" s="47"/>
      <c r="JZ16" s="47"/>
      <c r="KA16" s="47"/>
      <c r="KB16" s="47"/>
      <c r="KC16" s="47"/>
      <c r="KD16" s="47"/>
      <c r="KE16" s="47"/>
      <c r="KF16" s="47"/>
      <c r="KG16" s="47"/>
      <c r="KH16" s="47"/>
      <c r="KI16" s="47"/>
      <c r="KJ16" s="47"/>
      <c r="KK16" s="47"/>
      <c r="KL16" s="47"/>
      <c r="KM16" s="47"/>
      <c r="KN16" s="47"/>
      <c r="KO16" s="47"/>
      <c r="KP16" s="47"/>
      <c r="KQ16" s="47"/>
      <c r="KR16" s="47"/>
      <c r="KS16" s="47"/>
      <c r="KT16" s="47"/>
      <c r="KU16" s="47"/>
      <c r="KV16" s="47"/>
      <c r="KW16" s="47"/>
      <c r="KX16" s="47"/>
      <c r="KY16" s="47"/>
      <c r="KZ16" s="47"/>
      <c r="LA16" s="47"/>
      <c r="LB16" s="47"/>
      <c r="LC16" s="47"/>
      <c r="LD16" s="47"/>
      <c r="LE16" s="47"/>
      <c r="LF16" s="47"/>
      <c r="LG16" s="47"/>
      <c r="LH16" s="47"/>
      <c r="LI16" s="47"/>
      <c r="LJ16" s="47"/>
      <c r="LK16" s="47"/>
      <c r="LL16" s="47"/>
      <c r="LM16" s="47"/>
      <c r="LN16" s="47"/>
      <c r="LO16" s="47"/>
      <c r="LP16" s="47"/>
      <c r="LQ16" s="47"/>
      <c r="LR16" s="47"/>
      <c r="LS16" s="47"/>
      <c r="LT16" s="47"/>
      <c r="LU16" s="47"/>
      <c r="LV16" s="47"/>
      <c r="LW16" s="47"/>
      <c r="LX16" s="47"/>
      <c r="LY16" s="47"/>
      <c r="LZ16" s="47"/>
      <c r="MA16" s="47"/>
      <c r="MB16" s="47"/>
      <c r="MC16" s="47"/>
      <c r="MD16" s="47"/>
      <c r="ME16" s="47"/>
      <c r="MF16" s="47"/>
      <c r="MG16" s="47"/>
      <c r="MH16" s="47"/>
      <c r="MI16" s="47"/>
      <c r="MJ16" s="47"/>
      <c r="MK16" s="47"/>
      <c r="ML16" s="47"/>
      <c r="MM16" s="47"/>
      <c r="MN16" s="47"/>
      <c r="MO16" s="47"/>
      <c r="MP16" s="47"/>
      <c r="MQ16" s="47"/>
      <c r="MR16" s="47"/>
      <c r="MS16" s="47"/>
      <c r="MT16" s="47"/>
      <c r="MU16" s="47"/>
      <c r="MV16" s="47"/>
      <c r="MW16" s="47"/>
      <c r="MX16" s="47"/>
      <c r="MY16" s="47"/>
      <c r="MZ16" s="47"/>
      <c r="NA16" s="47"/>
      <c r="NB16" s="47"/>
      <c r="NC16" s="47"/>
      <c r="ND16" s="47"/>
      <c r="NE16" s="47"/>
      <c r="NF16" s="47"/>
      <c r="NG16" s="47"/>
      <c r="NH16" s="47"/>
      <c r="NI16" s="47"/>
      <c r="NJ16" s="47"/>
      <c r="NK16" s="47"/>
      <c r="NL16" s="47"/>
      <c r="NM16" s="47"/>
      <c r="NN16" s="47"/>
      <c r="NO16" s="47"/>
      <c r="NP16" s="47"/>
      <c r="NQ16" s="47"/>
      <c r="NR16" s="47"/>
      <c r="NS16" s="47"/>
      <c r="NT16" s="47"/>
      <c r="NU16" s="47"/>
      <c r="NV16" s="47"/>
      <c r="NW16" s="47"/>
      <c r="NX16" s="47"/>
      <c r="NY16" s="47"/>
      <c r="NZ16" s="47"/>
      <c r="OA16" s="47"/>
      <c r="OB16" s="47"/>
      <c r="OC16" s="47"/>
      <c r="OD16" s="47"/>
      <c r="OE16" s="47"/>
      <c r="OF16" s="47"/>
      <c r="OG16" s="47"/>
      <c r="OH16" s="47"/>
      <c r="OI16" s="47"/>
      <c r="OJ16" s="47"/>
      <c r="OK16" s="47"/>
      <c r="OL16" s="47"/>
      <c r="OM16" s="47"/>
      <c r="ON16" s="47"/>
      <c r="OO16" s="47"/>
      <c r="OP16" s="47"/>
      <c r="OQ16" s="47"/>
      <c r="OR16" s="47"/>
      <c r="OS16" s="47"/>
      <c r="OT16" s="47"/>
      <c r="OU16" s="47"/>
      <c r="OV16" s="47"/>
      <c r="OW16" s="47"/>
      <c r="OX16" s="47"/>
      <c r="OY16" s="47"/>
      <c r="OZ16" s="47"/>
      <c r="PA16" s="47"/>
      <c r="PB16" s="47"/>
      <c r="PC16" s="47"/>
      <c r="PD16" s="47"/>
      <c r="PE16" s="47"/>
      <c r="PF16" s="47"/>
      <c r="PG16" s="47"/>
      <c r="PH16" s="47"/>
      <c r="PI16" s="47"/>
      <c r="PJ16" s="47"/>
      <c r="PK16" s="47"/>
      <c r="PL16" s="47"/>
      <c r="PM16" s="47"/>
      <c r="PN16" s="47"/>
      <c r="PO16" s="47"/>
      <c r="PP16" s="47"/>
      <c r="PQ16" s="47"/>
      <c r="PR16" s="47"/>
      <c r="PS16" s="47"/>
      <c r="PT16" s="47"/>
      <c r="PU16" s="47"/>
      <c r="PV16" s="47"/>
      <c r="PW16" s="47"/>
      <c r="PX16" s="47"/>
      <c r="PY16" s="47"/>
      <c r="PZ16" s="47"/>
      <c r="QA16" s="47"/>
      <c r="QB16" s="47"/>
      <c r="QC16" s="47"/>
      <c r="QD16" s="47"/>
      <c r="QE16" s="47"/>
      <c r="QF16" s="47"/>
      <c r="QG16" s="47"/>
      <c r="QH16" s="47"/>
      <c r="QI16" s="47"/>
      <c r="QJ16" s="47"/>
      <c r="QK16" s="47"/>
      <c r="QL16" s="47"/>
      <c r="QM16" s="47"/>
      <c r="QN16" s="47"/>
      <c r="QO16" s="47"/>
      <c r="QP16" s="47"/>
      <c r="QQ16" s="47"/>
      <c r="QR16" s="47"/>
      <c r="QS16" s="47"/>
      <c r="QT16" s="47"/>
      <c r="QU16" s="47"/>
      <c r="QV16" s="47"/>
      <c r="QW16" s="47"/>
      <c r="QX16" s="47"/>
      <c r="QY16" s="47"/>
      <c r="QZ16" s="47"/>
      <c r="RA16" s="47"/>
      <c r="RB16" s="47"/>
      <c r="RC16" s="47"/>
      <c r="RD16" s="47"/>
      <c r="RE16" s="47"/>
      <c r="RF16" s="47"/>
      <c r="RG16" s="47"/>
      <c r="RH16" s="47"/>
      <c r="RI16" s="47"/>
      <c r="RJ16" s="47"/>
      <c r="RK16" s="47"/>
      <c r="RL16" s="47"/>
      <c r="RM16" s="47"/>
      <c r="RN16" s="47"/>
      <c r="RO16" s="47"/>
      <c r="RP16" s="47"/>
      <c r="RQ16" s="47"/>
      <c r="RR16" s="47"/>
      <c r="RS16" s="47"/>
      <c r="RT16" s="47"/>
      <c r="RU16" s="47"/>
      <c r="RV16" s="47"/>
      <c r="RW16" s="47"/>
      <c r="RX16" s="47"/>
      <c r="RY16" s="47"/>
      <c r="RZ16" s="47"/>
      <c r="SA16" s="47"/>
      <c r="SB16" s="47"/>
      <c r="SC16" s="47"/>
      <c r="SD16" s="47"/>
      <c r="SE16" s="47"/>
      <c r="SF16" s="47"/>
      <c r="SG16" s="47"/>
      <c r="SH16" s="47"/>
      <c r="SI16" s="47"/>
      <c r="SJ16" s="47"/>
      <c r="SK16" s="47"/>
      <c r="SL16" s="47"/>
      <c r="SM16" s="47"/>
      <c r="SN16" s="47"/>
      <c r="SO16" s="47"/>
      <c r="SP16" s="47"/>
      <c r="SQ16" s="47"/>
      <c r="SR16" s="47"/>
      <c r="SS16" s="47"/>
      <c r="ST16" s="47"/>
      <c r="SU16" s="47"/>
      <c r="SV16" s="47"/>
      <c r="SW16" s="47"/>
      <c r="SX16" s="47"/>
      <c r="SY16" s="47"/>
      <c r="SZ16" s="47"/>
      <c r="TA16" s="47"/>
      <c r="TB16" s="47"/>
      <c r="TC16" s="47"/>
      <c r="TD16" s="47"/>
      <c r="TE16" s="47"/>
      <c r="TF16" s="47"/>
      <c r="TG16" s="47"/>
      <c r="TH16" s="47"/>
      <c r="TI16" s="47"/>
      <c r="TJ16" s="47"/>
      <c r="TK16" s="47"/>
      <c r="TL16" s="47"/>
      <c r="TM16" s="47"/>
      <c r="TN16" s="47"/>
      <c r="TO16" s="47"/>
      <c r="TP16" s="47"/>
      <c r="TQ16" s="47"/>
      <c r="TR16" s="47"/>
      <c r="TS16" s="47"/>
      <c r="TT16" s="47"/>
      <c r="TU16" s="47"/>
      <c r="TV16" s="47"/>
      <c r="TW16" s="47"/>
      <c r="TX16" s="47"/>
      <c r="TY16" s="47"/>
      <c r="TZ16" s="47"/>
      <c r="UA16" s="47"/>
      <c r="UB16" s="47"/>
      <c r="UC16" s="47"/>
      <c r="UD16" s="47"/>
      <c r="UE16" s="47"/>
      <c r="UF16" s="47"/>
      <c r="UG16" s="47"/>
      <c r="UH16" s="47"/>
      <c r="UI16" s="47"/>
      <c r="UJ16" s="47"/>
      <c r="UK16" s="47"/>
      <c r="UL16" s="47"/>
      <c r="UM16" s="47"/>
      <c r="UN16" s="47"/>
      <c r="UO16" s="47"/>
      <c r="UP16" s="47"/>
      <c r="UQ16" s="47"/>
      <c r="UR16" s="47"/>
      <c r="US16" s="47"/>
      <c r="UT16" s="47"/>
      <c r="UU16" s="47"/>
      <c r="UV16" s="47"/>
      <c r="UW16" s="47"/>
      <c r="UX16" s="47"/>
      <c r="UY16" s="47"/>
      <c r="UZ16" s="47"/>
      <c r="VA16" s="47"/>
      <c r="VB16" s="47"/>
      <c r="VC16" s="47"/>
      <c r="VD16" s="47"/>
      <c r="VE16" s="47"/>
      <c r="VF16" s="47"/>
      <c r="VG16" s="47"/>
      <c r="VH16" s="47"/>
      <c r="VI16" s="47"/>
      <c r="VJ16" s="47"/>
      <c r="VK16" s="47"/>
      <c r="VL16" s="47"/>
      <c r="VM16" s="47"/>
      <c r="VN16" s="47"/>
      <c r="VO16" s="47"/>
      <c r="VP16" s="47"/>
      <c r="VQ16" s="47"/>
      <c r="VR16" s="47"/>
      <c r="VS16" s="47"/>
      <c r="VT16" s="47"/>
      <c r="VU16" s="47"/>
      <c r="VV16" s="47"/>
      <c r="VW16" s="47"/>
      <c r="VX16" s="47"/>
      <c r="VY16" s="47"/>
      <c r="VZ16" s="47"/>
      <c r="WA16" s="47"/>
      <c r="WB16" s="47"/>
      <c r="WC16" s="47"/>
      <c r="WD16" s="47"/>
      <c r="WE16" s="47"/>
      <c r="WF16" s="47"/>
      <c r="WG16" s="47"/>
      <c r="WH16" s="47"/>
      <c r="WI16" s="47"/>
      <c r="WJ16" s="47"/>
      <c r="WK16" s="47"/>
      <c r="WL16" s="47"/>
      <c r="WM16" s="47"/>
      <c r="WN16" s="47"/>
      <c r="WO16" s="47"/>
      <c r="WP16" s="47"/>
      <c r="WQ16" s="47"/>
      <c r="WR16" s="47"/>
      <c r="WS16" s="47"/>
      <c r="WT16" s="47"/>
      <c r="WU16" s="47"/>
      <c r="WV16" s="47"/>
      <c r="WW16" s="47"/>
      <c r="WX16" s="47"/>
      <c r="WY16" s="47"/>
      <c r="WZ16" s="47"/>
      <c r="XA16" s="47"/>
      <c r="XB16" s="47"/>
      <c r="XC16" s="47"/>
      <c r="XD16" s="47"/>
      <c r="XE16" s="47"/>
      <c r="XF16" s="47"/>
      <c r="XG16" s="47"/>
      <c r="XH16" s="47"/>
      <c r="XI16" s="47"/>
      <c r="XJ16" s="47"/>
      <c r="XK16" s="47"/>
      <c r="XL16" s="47"/>
      <c r="XM16" s="47"/>
      <c r="XN16" s="47"/>
      <c r="XO16" s="47"/>
      <c r="XP16" s="47"/>
      <c r="XQ16" s="47"/>
      <c r="XR16" s="47"/>
      <c r="XS16" s="47"/>
      <c r="XT16" s="47"/>
      <c r="XU16" s="47"/>
      <c r="XV16" s="47"/>
      <c r="XW16" s="47"/>
      <c r="XX16" s="47"/>
      <c r="XY16" s="47"/>
      <c r="XZ16" s="47"/>
      <c r="YA16" s="47"/>
      <c r="YB16" s="47"/>
      <c r="YC16" s="47"/>
      <c r="YD16" s="47"/>
      <c r="YE16" s="47"/>
      <c r="YF16" s="47"/>
      <c r="YG16" s="47"/>
      <c r="YH16" s="47"/>
      <c r="YI16" s="47"/>
      <c r="YJ16" s="47"/>
      <c r="YK16" s="47"/>
      <c r="YL16" s="47"/>
      <c r="YM16" s="47"/>
      <c r="YN16" s="47"/>
      <c r="YO16" s="47"/>
      <c r="YP16" s="47"/>
      <c r="YQ16" s="47"/>
      <c r="YR16" s="47"/>
      <c r="YS16" s="47"/>
      <c r="YT16" s="47"/>
      <c r="YU16" s="47"/>
      <c r="YV16" s="47"/>
      <c r="YW16" s="47"/>
      <c r="YX16" s="47"/>
      <c r="YY16" s="47"/>
      <c r="YZ16" s="47"/>
      <c r="ZA16" s="47"/>
      <c r="ZB16" s="47"/>
      <c r="ZC16" s="47"/>
      <c r="ZD16" s="47"/>
      <c r="ZE16" s="47"/>
      <c r="ZF16" s="47"/>
      <c r="ZG16" s="47"/>
      <c r="ZH16" s="47"/>
      <c r="ZI16" s="47"/>
      <c r="ZJ16" s="47"/>
      <c r="ZK16" s="47"/>
      <c r="ZL16" s="47"/>
      <c r="ZM16" s="47"/>
      <c r="ZN16" s="47"/>
      <c r="ZO16" s="47"/>
      <c r="ZP16" s="47"/>
      <c r="ZQ16" s="47"/>
      <c r="ZR16" s="47"/>
      <c r="ZS16" s="47"/>
      <c r="ZT16" s="47"/>
      <c r="ZU16" s="47"/>
      <c r="ZV16" s="47"/>
      <c r="ZW16" s="47"/>
      <c r="ZX16" s="47"/>
      <c r="ZY16" s="47"/>
      <c r="ZZ16" s="47"/>
      <c r="AAA16" s="47"/>
      <c r="AAB16" s="47"/>
      <c r="AAC16" s="47"/>
      <c r="AAD16" s="47"/>
      <c r="AAE16" s="47"/>
      <c r="AAF16" s="47"/>
      <c r="AAG16" s="47"/>
      <c r="AAH16" s="47"/>
      <c r="AAI16" s="47"/>
      <c r="AAJ16" s="47"/>
      <c r="AAK16" s="47"/>
      <c r="AAL16" s="47"/>
      <c r="AAM16" s="47"/>
      <c r="AAN16" s="47"/>
      <c r="AAO16" s="47"/>
      <c r="AAP16" s="47"/>
      <c r="AAQ16" s="47"/>
      <c r="AAR16" s="47"/>
      <c r="AAS16" s="47"/>
      <c r="AAT16" s="47"/>
      <c r="AAU16" s="47"/>
      <c r="AAV16" s="47"/>
      <c r="AAW16" s="47"/>
      <c r="AAX16" s="47"/>
      <c r="AAY16" s="47"/>
      <c r="AAZ16" s="47"/>
      <c r="ABA16" s="47"/>
      <c r="ABB16" s="47"/>
      <c r="ABC16" s="47"/>
      <c r="ABD16" s="47"/>
      <c r="ABE16" s="47"/>
      <c r="ABF16" s="47"/>
      <c r="ABG16" s="47"/>
      <c r="ABH16" s="47"/>
      <c r="ABI16" s="47"/>
      <c r="ABJ16" s="47"/>
      <c r="ABK16" s="47"/>
      <c r="ABL16" s="47"/>
      <c r="ABM16" s="47"/>
      <c r="ABN16" s="47"/>
      <c r="ABO16" s="47"/>
      <c r="ABP16" s="47"/>
      <c r="ABQ16" s="47"/>
      <c r="ABR16" s="47"/>
      <c r="ABS16" s="47"/>
      <c r="ABT16" s="47"/>
      <c r="ABU16" s="47"/>
      <c r="ABV16" s="47"/>
      <c r="ABW16" s="47"/>
      <c r="ABX16" s="47"/>
      <c r="ABY16" s="47"/>
      <c r="ABZ16" s="47"/>
      <c r="ACA16" s="47"/>
      <c r="ACB16" s="47"/>
      <c r="ACC16" s="47"/>
      <c r="ACD16" s="47"/>
      <c r="ACE16" s="47"/>
      <c r="ACF16" s="47"/>
      <c r="ACG16" s="47"/>
      <c r="ACH16" s="47"/>
      <c r="ACI16" s="47"/>
      <c r="ACJ16" s="47"/>
      <c r="ACK16" s="47"/>
      <c r="ACL16" s="47"/>
      <c r="ACM16" s="47"/>
      <c r="ACN16" s="47"/>
      <c r="ACO16" s="47"/>
      <c r="ACP16" s="47"/>
      <c r="ACQ16" s="47"/>
      <c r="ACR16" s="47"/>
      <c r="ACS16" s="47"/>
      <c r="ACT16" s="47"/>
      <c r="ACU16" s="47"/>
      <c r="ACV16" s="47"/>
      <c r="ACW16" s="47"/>
      <c r="ACX16" s="47"/>
      <c r="ACY16" s="47"/>
      <c r="ACZ16" s="47"/>
      <c r="ADA16" s="47"/>
      <c r="ADB16" s="47"/>
      <c r="ADC16" s="47"/>
      <c r="ADD16" s="47"/>
      <c r="ADE16" s="47"/>
      <c r="ADF16" s="47"/>
      <c r="ADG16" s="47"/>
      <c r="ADH16" s="47"/>
      <c r="ADI16" s="47"/>
      <c r="ADJ16" s="47"/>
      <c r="ADK16" s="47"/>
      <c r="ADL16" s="47"/>
      <c r="ADM16" s="47"/>
      <c r="ADN16" s="47"/>
      <c r="ADO16" s="47"/>
      <c r="ADP16" s="47"/>
      <c r="ADQ16" s="47"/>
      <c r="ADR16" s="47"/>
      <c r="ADS16" s="47"/>
      <c r="ADT16" s="47"/>
      <c r="ADU16" s="47"/>
      <c r="ADV16" s="47"/>
      <c r="ADW16" s="47"/>
      <c r="ADX16" s="47"/>
      <c r="ADY16" s="47"/>
      <c r="ADZ16" s="47"/>
      <c r="AEA16" s="47"/>
      <c r="AEB16" s="47"/>
      <c r="AEC16" s="47"/>
      <c r="AED16" s="47"/>
      <c r="AEE16" s="47"/>
      <c r="AEF16" s="47"/>
      <c r="AEG16" s="47"/>
      <c r="AEH16" s="47"/>
      <c r="AEI16" s="47"/>
      <c r="AEJ16" s="47"/>
      <c r="AEK16" s="47"/>
      <c r="AEL16" s="47"/>
      <c r="AEM16" s="47"/>
      <c r="AEN16" s="47"/>
      <c r="AEO16" s="47"/>
      <c r="AEP16" s="47"/>
      <c r="AEQ16" s="47"/>
      <c r="AER16" s="47"/>
      <c r="AES16" s="47"/>
      <c r="AET16" s="47"/>
      <c r="AEU16" s="47"/>
      <c r="AEV16" s="47"/>
      <c r="AEW16" s="47"/>
      <c r="AEX16" s="47"/>
      <c r="AEY16" s="47"/>
      <c r="AEZ16" s="47"/>
      <c r="AFA16" s="47"/>
      <c r="AFB16" s="47"/>
      <c r="AFC16" s="47"/>
      <c r="AFD16" s="47"/>
      <c r="AFE16" s="47"/>
      <c r="AFF16" s="47"/>
      <c r="AFG16" s="47"/>
      <c r="AFH16" s="47"/>
      <c r="AFI16" s="47"/>
      <c r="AFJ16" s="47"/>
      <c r="AFK16" s="47"/>
      <c r="AFL16" s="47"/>
      <c r="AFM16" s="47"/>
      <c r="AFN16" s="47"/>
      <c r="AFO16" s="47"/>
      <c r="AFP16" s="47"/>
      <c r="AFQ16" s="47"/>
      <c r="AFR16" s="47"/>
      <c r="AFS16" s="47"/>
      <c r="AFT16" s="47"/>
      <c r="AFU16" s="47"/>
      <c r="AFV16" s="47"/>
      <c r="AFW16" s="47"/>
      <c r="AFX16" s="47"/>
      <c r="AFY16" s="47"/>
      <c r="AFZ16" s="47"/>
      <c r="AGA16" s="47"/>
      <c r="AGB16" s="47"/>
      <c r="AGC16" s="47"/>
      <c r="AGD16" s="47"/>
      <c r="AGE16" s="47"/>
      <c r="AGF16" s="47"/>
      <c r="AGG16" s="47"/>
      <c r="AGH16" s="47"/>
      <c r="AGI16" s="47"/>
      <c r="AGJ16" s="47"/>
      <c r="AGK16" s="47"/>
      <c r="AGL16" s="47"/>
      <c r="AGM16" s="47"/>
      <c r="AGN16" s="47"/>
      <c r="AGO16" s="47"/>
      <c r="AGP16" s="47"/>
      <c r="AGQ16" s="47"/>
      <c r="AGR16" s="47"/>
      <c r="AGS16" s="47"/>
      <c r="AGT16" s="47"/>
      <c r="AGU16" s="47"/>
      <c r="AGV16" s="47"/>
      <c r="AGW16" s="47"/>
      <c r="AGX16" s="47"/>
      <c r="AGY16" s="47"/>
      <c r="AGZ16" s="47"/>
      <c r="AHA16" s="47"/>
      <c r="AHB16" s="47"/>
      <c r="AHC16" s="47"/>
      <c r="AHD16" s="47"/>
      <c r="AHE16" s="47"/>
      <c r="AHF16" s="47"/>
      <c r="AHG16" s="47"/>
      <c r="AHH16" s="47"/>
      <c r="AHI16" s="47"/>
      <c r="AHJ16" s="47"/>
      <c r="AHK16" s="47"/>
      <c r="AHL16" s="47"/>
      <c r="AHM16" s="47"/>
      <c r="AHN16" s="47"/>
      <c r="AHO16" s="47"/>
      <c r="AHP16" s="47"/>
      <c r="AHQ16" s="47"/>
      <c r="AHR16" s="47"/>
      <c r="AHS16" s="47"/>
      <c r="AHT16" s="47"/>
      <c r="AHU16" s="47"/>
      <c r="AHV16" s="47"/>
      <c r="AHW16" s="47"/>
      <c r="AHX16" s="47"/>
      <c r="AHY16" s="47"/>
      <c r="AHZ16" s="47"/>
      <c r="AIA16" s="47"/>
      <c r="AIB16" s="47"/>
      <c r="AIC16" s="47"/>
      <c r="AID16" s="47"/>
      <c r="AIE16" s="47"/>
      <c r="AIF16" s="47"/>
      <c r="AIG16" s="47"/>
      <c r="AIH16" s="47"/>
      <c r="AII16" s="47"/>
      <c r="AIJ16" s="47"/>
      <c r="AIK16" s="47"/>
      <c r="AIL16" s="47"/>
      <c r="AIM16" s="47"/>
      <c r="AIN16" s="47"/>
      <c r="AIO16" s="47"/>
      <c r="AIP16" s="47"/>
      <c r="AIQ16" s="47"/>
      <c r="AIR16" s="47"/>
      <c r="AIS16" s="47"/>
      <c r="AIT16" s="47"/>
      <c r="AIU16" s="47"/>
      <c r="AIV16" s="47"/>
      <c r="AIW16" s="47"/>
      <c r="AIX16" s="47"/>
      <c r="AIY16" s="47"/>
      <c r="AIZ16" s="47"/>
      <c r="AJA16" s="47"/>
      <c r="AJB16" s="47"/>
      <c r="AJC16" s="47"/>
      <c r="AJD16" s="47"/>
      <c r="AJE16" s="47"/>
      <c r="AJF16" s="47"/>
      <c r="AJG16" s="47"/>
      <c r="AJH16" s="47"/>
      <c r="AJI16" s="47"/>
      <c r="AJJ16" s="47"/>
      <c r="AJK16" s="47"/>
      <c r="AJL16" s="47"/>
      <c r="AJM16" s="47"/>
      <c r="AJN16" s="47"/>
      <c r="AJO16" s="47"/>
      <c r="AJP16" s="47"/>
      <c r="AJQ16" s="47"/>
      <c r="AJR16" s="47"/>
      <c r="AJS16" s="47"/>
      <c r="AJT16" s="47"/>
      <c r="AJU16" s="47"/>
      <c r="AJV16" s="47"/>
      <c r="AJW16" s="47"/>
      <c r="AJX16" s="47"/>
      <c r="AJY16" s="47"/>
      <c r="AJZ16" s="47"/>
      <c r="AKA16" s="47"/>
      <c r="AKB16" s="47"/>
      <c r="AKC16" s="47"/>
      <c r="AKD16" s="47"/>
      <c r="AKE16" s="47"/>
      <c r="AKF16" s="47"/>
      <c r="AKG16" s="47"/>
      <c r="AKH16" s="47"/>
      <c r="AKI16" s="47"/>
      <c r="AKJ16" s="47"/>
      <c r="AKK16" s="47"/>
      <c r="AKL16" s="47"/>
      <c r="AKM16" s="47"/>
      <c r="AKN16" s="47"/>
      <c r="AKO16" s="47"/>
      <c r="AKP16" s="47"/>
      <c r="AKQ16" s="47"/>
      <c r="AKR16" s="47"/>
      <c r="AKS16" s="47"/>
      <c r="AKT16" s="47"/>
      <c r="AKU16" s="47"/>
      <c r="AKV16" s="47"/>
      <c r="AKW16" s="47"/>
      <c r="AKX16" s="47"/>
      <c r="AKY16" s="47"/>
      <c r="AKZ16" s="47"/>
      <c r="ALA16" s="47"/>
      <c r="ALB16" s="47"/>
      <c r="ALC16" s="47"/>
      <c r="ALD16" s="47"/>
      <c r="ALE16" s="47"/>
      <c r="ALF16" s="47"/>
      <c r="ALG16" s="47"/>
      <c r="ALH16" s="47"/>
      <c r="ALI16" s="47"/>
      <c r="ALJ16" s="47"/>
      <c r="ALK16" s="47"/>
      <c r="ALL16" s="47"/>
      <c r="ALM16" s="47"/>
      <c r="ALN16" s="47"/>
      <c r="ALO16" s="47"/>
      <c r="ALP16" s="47"/>
      <c r="ALQ16" s="47"/>
      <c r="ALR16" s="47"/>
      <c r="ALS16" s="47"/>
      <c r="ALT16" s="47"/>
      <c r="ALU16" s="47"/>
      <c r="ALV16" s="47"/>
      <c r="ALW16" s="47"/>
      <c r="ALX16" s="47"/>
      <c r="ALY16" s="47"/>
      <c r="ALZ16" s="47"/>
      <c r="AMA16" s="47"/>
      <c r="AMB16" s="47"/>
      <c r="AMC16" s="47"/>
      <c r="AMD16" s="47"/>
      <c r="AME16" s="47"/>
      <c r="AMF16" s="47"/>
      <c r="AMG16" s="47"/>
      <c r="AMH16" s="47"/>
      <c r="AMI16" s="47"/>
      <c r="AMJ16" s="47"/>
    </row>
    <row r="17" spans="1:1024" ht="40.5" customHeight="1" x14ac:dyDescent="0.3">
      <c r="A17" s="43" t="s">
        <v>106</v>
      </c>
      <c r="B17" s="45" t="s">
        <v>63</v>
      </c>
      <c r="C17" s="45" t="s">
        <v>70</v>
      </c>
      <c r="D17" s="45" t="s">
        <v>71</v>
      </c>
      <c r="E17" s="45" t="s">
        <v>107</v>
      </c>
      <c r="F17" s="45" t="s">
        <v>108</v>
      </c>
      <c r="G17" s="46">
        <v>5000000</v>
      </c>
      <c r="H17" s="46">
        <v>5000000</v>
      </c>
      <c r="I17" s="46">
        <v>0</v>
      </c>
      <c r="J17" s="43" t="s">
        <v>49</v>
      </c>
      <c r="K17" s="43" t="s">
        <v>68</v>
      </c>
      <c r="L17" s="43" t="s">
        <v>68</v>
      </c>
      <c r="M17" s="43" t="s">
        <v>51</v>
      </c>
      <c r="N17" s="43" t="s">
        <v>51</v>
      </c>
      <c r="O17" s="43" t="s">
        <v>109</v>
      </c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  <c r="IX17" s="47"/>
      <c r="IY17" s="47"/>
      <c r="IZ17" s="47"/>
      <c r="JA17" s="47"/>
      <c r="JB17" s="47"/>
      <c r="JC17" s="47"/>
      <c r="JD17" s="47"/>
      <c r="JE17" s="47"/>
      <c r="JF17" s="47"/>
      <c r="JG17" s="47"/>
      <c r="JH17" s="47"/>
      <c r="JI17" s="47"/>
      <c r="JJ17" s="47"/>
      <c r="JK17" s="47"/>
      <c r="JL17" s="47"/>
      <c r="JM17" s="47"/>
      <c r="JN17" s="47"/>
      <c r="JO17" s="47"/>
      <c r="JP17" s="47"/>
      <c r="JQ17" s="47"/>
      <c r="JR17" s="47"/>
      <c r="JS17" s="47"/>
      <c r="JT17" s="47"/>
      <c r="JU17" s="47"/>
      <c r="JV17" s="47"/>
      <c r="JW17" s="47"/>
      <c r="JX17" s="47"/>
      <c r="JY17" s="47"/>
      <c r="JZ17" s="47"/>
      <c r="KA17" s="47"/>
      <c r="KB17" s="47"/>
      <c r="KC17" s="47"/>
      <c r="KD17" s="47"/>
      <c r="KE17" s="47"/>
      <c r="KF17" s="47"/>
      <c r="KG17" s="47"/>
      <c r="KH17" s="47"/>
      <c r="KI17" s="47"/>
      <c r="KJ17" s="47"/>
      <c r="KK17" s="47"/>
      <c r="KL17" s="47"/>
      <c r="KM17" s="47"/>
      <c r="KN17" s="47"/>
      <c r="KO17" s="47"/>
      <c r="KP17" s="47"/>
      <c r="KQ17" s="47"/>
      <c r="KR17" s="47"/>
      <c r="KS17" s="47"/>
      <c r="KT17" s="47"/>
      <c r="KU17" s="47"/>
      <c r="KV17" s="47"/>
      <c r="KW17" s="47"/>
      <c r="KX17" s="47"/>
      <c r="KY17" s="47"/>
      <c r="KZ17" s="47"/>
      <c r="LA17" s="47"/>
      <c r="LB17" s="47"/>
      <c r="LC17" s="47"/>
      <c r="LD17" s="47"/>
      <c r="LE17" s="47"/>
      <c r="LF17" s="47"/>
      <c r="LG17" s="47"/>
      <c r="LH17" s="47"/>
      <c r="LI17" s="47"/>
      <c r="LJ17" s="47"/>
      <c r="LK17" s="47"/>
      <c r="LL17" s="47"/>
      <c r="LM17" s="47"/>
      <c r="LN17" s="47"/>
      <c r="LO17" s="47"/>
      <c r="LP17" s="47"/>
      <c r="LQ17" s="47"/>
      <c r="LR17" s="47"/>
      <c r="LS17" s="47"/>
      <c r="LT17" s="47"/>
      <c r="LU17" s="47"/>
      <c r="LV17" s="47"/>
      <c r="LW17" s="47"/>
      <c r="LX17" s="47"/>
      <c r="LY17" s="47"/>
      <c r="LZ17" s="47"/>
      <c r="MA17" s="47"/>
      <c r="MB17" s="47"/>
      <c r="MC17" s="47"/>
      <c r="MD17" s="47"/>
      <c r="ME17" s="47"/>
      <c r="MF17" s="47"/>
      <c r="MG17" s="47"/>
      <c r="MH17" s="47"/>
      <c r="MI17" s="47"/>
      <c r="MJ17" s="47"/>
      <c r="MK17" s="47"/>
      <c r="ML17" s="47"/>
      <c r="MM17" s="47"/>
      <c r="MN17" s="47"/>
      <c r="MO17" s="47"/>
      <c r="MP17" s="47"/>
      <c r="MQ17" s="47"/>
      <c r="MR17" s="47"/>
      <c r="MS17" s="47"/>
      <c r="MT17" s="47"/>
      <c r="MU17" s="47"/>
      <c r="MV17" s="47"/>
      <c r="MW17" s="47"/>
      <c r="MX17" s="47"/>
      <c r="MY17" s="47"/>
      <c r="MZ17" s="47"/>
      <c r="NA17" s="47"/>
      <c r="NB17" s="47"/>
      <c r="NC17" s="47"/>
      <c r="ND17" s="47"/>
      <c r="NE17" s="47"/>
      <c r="NF17" s="47"/>
      <c r="NG17" s="47"/>
      <c r="NH17" s="47"/>
      <c r="NI17" s="47"/>
      <c r="NJ17" s="47"/>
      <c r="NK17" s="47"/>
      <c r="NL17" s="47"/>
      <c r="NM17" s="47"/>
      <c r="NN17" s="47"/>
      <c r="NO17" s="47"/>
      <c r="NP17" s="47"/>
      <c r="NQ17" s="47"/>
      <c r="NR17" s="47"/>
      <c r="NS17" s="47"/>
      <c r="NT17" s="47"/>
      <c r="NU17" s="47"/>
      <c r="NV17" s="47"/>
      <c r="NW17" s="47"/>
      <c r="NX17" s="47"/>
      <c r="NY17" s="47"/>
      <c r="NZ17" s="47"/>
      <c r="OA17" s="47"/>
      <c r="OB17" s="47"/>
      <c r="OC17" s="47"/>
      <c r="OD17" s="47"/>
      <c r="OE17" s="47"/>
      <c r="OF17" s="47"/>
      <c r="OG17" s="47"/>
      <c r="OH17" s="47"/>
      <c r="OI17" s="47"/>
      <c r="OJ17" s="47"/>
      <c r="OK17" s="47"/>
      <c r="OL17" s="47"/>
      <c r="OM17" s="47"/>
      <c r="ON17" s="47"/>
      <c r="OO17" s="47"/>
      <c r="OP17" s="47"/>
      <c r="OQ17" s="47"/>
      <c r="OR17" s="47"/>
      <c r="OS17" s="47"/>
      <c r="OT17" s="47"/>
      <c r="OU17" s="47"/>
      <c r="OV17" s="47"/>
      <c r="OW17" s="47"/>
      <c r="OX17" s="47"/>
      <c r="OY17" s="47"/>
      <c r="OZ17" s="47"/>
      <c r="PA17" s="47"/>
      <c r="PB17" s="47"/>
      <c r="PC17" s="47"/>
      <c r="PD17" s="47"/>
      <c r="PE17" s="47"/>
      <c r="PF17" s="47"/>
      <c r="PG17" s="47"/>
      <c r="PH17" s="47"/>
      <c r="PI17" s="47"/>
      <c r="PJ17" s="47"/>
      <c r="PK17" s="47"/>
      <c r="PL17" s="47"/>
      <c r="PM17" s="47"/>
      <c r="PN17" s="47"/>
      <c r="PO17" s="47"/>
      <c r="PP17" s="47"/>
      <c r="PQ17" s="47"/>
      <c r="PR17" s="47"/>
      <c r="PS17" s="47"/>
      <c r="PT17" s="47"/>
      <c r="PU17" s="47"/>
      <c r="PV17" s="47"/>
      <c r="PW17" s="47"/>
      <c r="PX17" s="47"/>
      <c r="PY17" s="47"/>
      <c r="PZ17" s="47"/>
      <c r="QA17" s="47"/>
      <c r="QB17" s="47"/>
      <c r="QC17" s="47"/>
      <c r="QD17" s="47"/>
      <c r="QE17" s="47"/>
      <c r="QF17" s="47"/>
      <c r="QG17" s="47"/>
      <c r="QH17" s="47"/>
      <c r="QI17" s="47"/>
      <c r="QJ17" s="47"/>
      <c r="QK17" s="47"/>
      <c r="QL17" s="47"/>
      <c r="QM17" s="47"/>
      <c r="QN17" s="47"/>
      <c r="QO17" s="47"/>
      <c r="QP17" s="47"/>
      <c r="QQ17" s="47"/>
      <c r="QR17" s="47"/>
      <c r="QS17" s="47"/>
      <c r="QT17" s="47"/>
      <c r="QU17" s="47"/>
      <c r="QV17" s="47"/>
      <c r="QW17" s="47"/>
      <c r="QX17" s="47"/>
      <c r="QY17" s="47"/>
      <c r="QZ17" s="47"/>
      <c r="RA17" s="47"/>
      <c r="RB17" s="47"/>
      <c r="RC17" s="47"/>
      <c r="RD17" s="47"/>
      <c r="RE17" s="47"/>
      <c r="RF17" s="47"/>
      <c r="RG17" s="47"/>
      <c r="RH17" s="47"/>
      <c r="RI17" s="47"/>
      <c r="RJ17" s="47"/>
      <c r="RK17" s="47"/>
      <c r="RL17" s="47"/>
      <c r="RM17" s="47"/>
      <c r="RN17" s="47"/>
      <c r="RO17" s="47"/>
      <c r="RP17" s="47"/>
      <c r="RQ17" s="47"/>
      <c r="RR17" s="47"/>
      <c r="RS17" s="47"/>
      <c r="RT17" s="47"/>
      <c r="RU17" s="47"/>
      <c r="RV17" s="47"/>
      <c r="RW17" s="47"/>
      <c r="RX17" s="47"/>
      <c r="RY17" s="47"/>
      <c r="RZ17" s="47"/>
      <c r="SA17" s="47"/>
      <c r="SB17" s="47"/>
      <c r="SC17" s="47"/>
      <c r="SD17" s="47"/>
      <c r="SE17" s="47"/>
      <c r="SF17" s="47"/>
      <c r="SG17" s="47"/>
      <c r="SH17" s="47"/>
      <c r="SI17" s="47"/>
      <c r="SJ17" s="47"/>
      <c r="SK17" s="47"/>
      <c r="SL17" s="47"/>
      <c r="SM17" s="47"/>
      <c r="SN17" s="47"/>
      <c r="SO17" s="47"/>
      <c r="SP17" s="47"/>
      <c r="SQ17" s="47"/>
      <c r="SR17" s="47"/>
      <c r="SS17" s="47"/>
      <c r="ST17" s="47"/>
      <c r="SU17" s="47"/>
      <c r="SV17" s="47"/>
      <c r="SW17" s="47"/>
      <c r="SX17" s="47"/>
      <c r="SY17" s="47"/>
      <c r="SZ17" s="47"/>
      <c r="TA17" s="47"/>
      <c r="TB17" s="47"/>
      <c r="TC17" s="47"/>
      <c r="TD17" s="47"/>
      <c r="TE17" s="47"/>
      <c r="TF17" s="47"/>
      <c r="TG17" s="47"/>
      <c r="TH17" s="47"/>
      <c r="TI17" s="47"/>
      <c r="TJ17" s="47"/>
      <c r="TK17" s="47"/>
      <c r="TL17" s="47"/>
      <c r="TM17" s="47"/>
      <c r="TN17" s="47"/>
      <c r="TO17" s="47"/>
      <c r="TP17" s="47"/>
      <c r="TQ17" s="47"/>
      <c r="TR17" s="47"/>
      <c r="TS17" s="47"/>
      <c r="TT17" s="47"/>
      <c r="TU17" s="47"/>
      <c r="TV17" s="47"/>
      <c r="TW17" s="47"/>
      <c r="TX17" s="47"/>
      <c r="TY17" s="47"/>
      <c r="TZ17" s="47"/>
      <c r="UA17" s="47"/>
      <c r="UB17" s="47"/>
      <c r="UC17" s="47"/>
      <c r="UD17" s="47"/>
      <c r="UE17" s="47"/>
      <c r="UF17" s="47"/>
      <c r="UG17" s="47"/>
      <c r="UH17" s="47"/>
      <c r="UI17" s="47"/>
      <c r="UJ17" s="47"/>
      <c r="UK17" s="47"/>
      <c r="UL17" s="47"/>
      <c r="UM17" s="47"/>
      <c r="UN17" s="47"/>
      <c r="UO17" s="47"/>
      <c r="UP17" s="47"/>
      <c r="UQ17" s="47"/>
      <c r="UR17" s="47"/>
      <c r="US17" s="47"/>
      <c r="UT17" s="47"/>
      <c r="UU17" s="47"/>
      <c r="UV17" s="47"/>
      <c r="UW17" s="47"/>
      <c r="UX17" s="47"/>
      <c r="UY17" s="47"/>
      <c r="UZ17" s="47"/>
      <c r="VA17" s="47"/>
      <c r="VB17" s="47"/>
      <c r="VC17" s="47"/>
      <c r="VD17" s="47"/>
      <c r="VE17" s="47"/>
      <c r="VF17" s="47"/>
      <c r="VG17" s="47"/>
      <c r="VH17" s="47"/>
      <c r="VI17" s="47"/>
      <c r="VJ17" s="47"/>
      <c r="VK17" s="47"/>
      <c r="VL17" s="47"/>
      <c r="VM17" s="47"/>
      <c r="VN17" s="47"/>
      <c r="VO17" s="47"/>
      <c r="VP17" s="47"/>
      <c r="VQ17" s="47"/>
      <c r="VR17" s="47"/>
      <c r="VS17" s="47"/>
      <c r="VT17" s="47"/>
      <c r="VU17" s="47"/>
      <c r="VV17" s="47"/>
      <c r="VW17" s="47"/>
      <c r="VX17" s="47"/>
      <c r="VY17" s="47"/>
      <c r="VZ17" s="47"/>
      <c r="WA17" s="47"/>
      <c r="WB17" s="47"/>
      <c r="WC17" s="47"/>
      <c r="WD17" s="47"/>
      <c r="WE17" s="47"/>
      <c r="WF17" s="47"/>
      <c r="WG17" s="47"/>
      <c r="WH17" s="47"/>
      <c r="WI17" s="47"/>
      <c r="WJ17" s="47"/>
      <c r="WK17" s="47"/>
      <c r="WL17" s="47"/>
      <c r="WM17" s="47"/>
      <c r="WN17" s="47"/>
      <c r="WO17" s="47"/>
      <c r="WP17" s="47"/>
      <c r="WQ17" s="47"/>
      <c r="WR17" s="47"/>
      <c r="WS17" s="47"/>
      <c r="WT17" s="47"/>
      <c r="WU17" s="47"/>
      <c r="WV17" s="47"/>
      <c r="WW17" s="47"/>
      <c r="WX17" s="47"/>
      <c r="WY17" s="47"/>
      <c r="WZ17" s="47"/>
      <c r="XA17" s="47"/>
      <c r="XB17" s="47"/>
      <c r="XC17" s="47"/>
      <c r="XD17" s="47"/>
      <c r="XE17" s="47"/>
      <c r="XF17" s="47"/>
      <c r="XG17" s="47"/>
      <c r="XH17" s="47"/>
      <c r="XI17" s="47"/>
      <c r="XJ17" s="47"/>
      <c r="XK17" s="47"/>
      <c r="XL17" s="47"/>
      <c r="XM17" s="47"/>
      <c r="XN17" s="47"/>
      <c r="XO17" s="47"/>
      <c r="XP17" s="47"/>
      <c r="XQ17" s="47"/>
      <c r="XR17" s="47"/>
      <c r="XS17" s="47"/>
      <c r="XT17" s="47"/>
      <c r="XU17" s="47"/>
      <c r="XV17" s="47"/>
      <c r="XW17" s="47"/>
      <c r="XX17" s="47"/>
      <c r="XY17" s="47"/>
      <c r="XZ17" s="47"/>
      <c r="YA17" s="47"/>
      <c r="YB17" s="47"/>
      <c r="YC17" s="47"/>
      <c r="YD17" s="47"/>
      <c r="YE17" s="47"/>
      <c r="YF17" s="47"/>
      <c r="YG17" s="47"/>
      <c r="YH17" s="47"/>
      <c r="YI17" s="47"/>
      <c r="YJ17" s="47"/>
      <c r="YK17" s="47"/>
      <c r="YL17" s="47"/>
      <c r="YM17" s="47"/>
      <c r="YN17" s="47"/>
      <c r="YO17" s="47"/>
      <c r="YP17" s="47"/>
      <c r="YQ17" s="47"/>
      <c r="YR17" s="47"/>
      <c r="YS17" s="47"/>
      <c r="YT17" s="47"/>
      <c r="YU17" s="47"/>
      <c r="YV17" s="47"/>
      <c r="YW17" s="47"/>
      <c r="YX17" s="47"/>
      <c r="YY17" s="47"/>
      <c r="YZ17" s="47"/>
      <c r="ZA17" s="47"/>
      <c r="ZB17" s="47"/>
      <c r="ZC17" s="47"/>
      <c r="ZD17" s="47"/>
      <c r="ZE17" s="47"/>
      <c r="ZF17" s="47"/>
      <c r="ZG17" s="47"/>
      <c r="ZH17" s="47"/>
      <c r="ZI17" s="47"/>
      <c r="ZJ17" s="47"/>
      <c r="ZK17" s="47"/>
      <c r="ZL17" s="47"/>
      <c r="ZM17" s="47"/>
      <c r="ZN17" s="47"/>
      <c r="ZO17" s="47"/>
      <c r="ZP17" s="47"/>
      <c r="ZQ17" s="47"/>
      <c r="ZR17" s="47"/>
      <c r="ZS17" s="47"/>
      <c r="ZT17" s="47"/>
      <c r="ZU17" s="47"/>
      <c r="ZV17" s="47"/>
      <c r="ZW17" s="47"/>
      <c r="ZX17" s="47"/>
      <c r="ZY17" s="47"/>
      <c r="ZZ17" s="47"/>
      <c r="AAA17" s="47"/>
      <c r="AAB17" s="47"/>
      <c r="AAC17" s="47"/>
      <c r="AAD17" s="47"/>
      <c r="AAE17" s="47"/>
      <c r="AAF17" s="47"/>
      <c r="AAG17" s="47"/>
      <c r="AAH17" s="47"/>
      <c r="AAI17" s="47"/>
      <c r="AAJ17" s="47"/>
      <c r="AAK17" s="47"/>
      <c r="AAL17" s="47"/>
      <c r="AAM17" s="47"/>
      <c r="AAN17" s="47"/>
      <c r="AAO17" s="47"/>
      <c r="AAP17" s="47"/>
      <c r="AAQ17" s="47"/>
      <c r="AAR17" s="47"/>
      <c r="AAS17" s="47"/>
      <c r="AAT17" s="47"/>
      <c r="AAU17" s="47"/>
      <c r="AAV17" s="47"/>
      <c r="AAW17" s="47"/>
      <c r="AAX17" s="47"/>
      <c r="AAY17" s="47"/>
      <c r="AAZ17" s="47"/>
      <c r="ABA17" s="47"/>
      <c r="ABB17" s="47"/>
      <c r="ABC17" s="47"/>
      <c r="ABD17" s="47"/>
      <c r="ABE17" s="47"/>
      <c r="ABF17" s="47"/>
      <c r="ABG17" s="47"/>
      <c r="ABH17" s="47"/>
      <c r="ABI17" s="47"/>
      <c r="ABJ17" s="47"/>
      <c r="ABK17" s="47"/>
      <c r="ABL17" s="47"/>
      <c r="ABM17" s="47"/>
      <c r="ABN17" s="47"/>
      <c r="ABO17" s="47"/>
      <c r="ABP17" s="47"/>
      <c r="ABQ17" s="47"/>
      <c r="ABR17" s="47"/>
      <c r="ABS17" s="47"/>
      <c r="ABT17" s="47"/>
      <c r="ABU17" s="47"/>
      <c r="ABV17" s="47"/>
      <c r="ABW17" s="47"/>
      <c r="ABX17" s="47"/>
      <c r="ABY17" s="47"/>
      <c r="ABZ17" s="47"/>
      <c r="ACA17" s="47"/>
      <c r="ACB17" s="47"/>
      <c r="ACC17" s="47"/>
      <c r="ACD17" s="47"/>
      <c r="ACE17" s="47"/>
      <c r="ACF17" s="47"/>
      <c r="ACG17" s="47"/>
      <c r="ACH17" s="47"/>
      <c r="ACI17" s="47"/>
      <c r="ACJ17" s="47"/>
      <c r="ACK17" s="47"/>
      <c r="ACL17" s="47"/>
      <c r="ACM17" s="47"/>
      <c r="ACN17" s="47"/>
      <c r="ACO17" s="47"/>
      <c r="ACP17" s="47"/>
      <c r="ACQ17" s="47"/>
      <c r="ACR17" s="47"/>
      <c r="ACS17" s="47"/>
      <c r="ACT17" s="47"/>
      <c r="ACU17" s="47"/>
      <c r="ACV17" s="47"/>
      <c r="ACW17" s="47"/>
      <c r="ACX17" s="47"/>
      <c r="ACY17" s="47"/>
      <c r="ACZ17" s="47"/>
      <c r="ADA17" s="47"/>
      <c r="ADB17" s="47"/>
      <c r="ADC17" s="47"/>
      <c r="ADD17" s="47"/>
      <c r="ADE17" s="47"/>
      <c r="ADF17" s="47"/>
      <c r="ADG17" s="47"/>
      <c r="ADH17" s="47"/>
      <c r="ADI17" s="47"/>
      <c r="ADJ17" s="47"/>
      <c r="ADK17" s="47"/>
      <c r="ADL17" s="47"/>
      <c r="ADM17" s="47"/>
      <c r="ADN17" s="47"/>
      <c r="ADO17" s="47"/>
      <c r="ADP17" s="47"/>
      <c r="ADQ17" s="47"/>
      <c r="ADR17" s="47"/>
      <c r="ADS17" s="47"/>
      <c r="ADT17" s="47"/>
      <c r="ADU17" s="47"/>
      <c r="ADV17" s="47"/>
      <c r="ADW17" s="47"/>
      <c r="ADX17" s="47"/>
      <c r="ADY17" s="47"/>
      <c r="ADZ17" s="47"/>
      <c r="AEA17" s="47"/>
      <c r="AEB17" s="47"/>
      <c r="AEC17" s="47"/>
      <c r="AED17" s="47"/>
      <c r="AEE17" s="47"/>
      <c r="AEF17" s="47"/>
      <c r="AEG17" s="47"/>
      <c r="AEH17" s="47"/>
      <c r="AEI17" s="47"/>
      <c r="AEJ17" s="47"/>
      <c r="AEK17" s="47"/>
      <c r="AEL17" s="47"/>
      <c r="AEM17" s="47"/>
      <c r="AEN17" s="47"/>
      <c r="AEO17" s="47"/>
      <c r="AEP17" s="47"/>
      <c r="AEQ17" s="47"/>
      <c r="AER17" s="47"/>
      <c r="AES17" s="47"/>
      <c r="AET17" s="47"/>
      <c r="AEU17" s="47"/>
      <c r="AEV17" s="47"/>
      <c r="AEW17" s="47"/>
      <c r="AEX17" s="47"/>
      <c r="AEY17" s="47"/>
      <c r="AEZ17" s="47"/>
      <c r="AFA17" s="47"/>
      <c r="AFB17" s="47"/>
      <c r="AFC17" s="47"/>
      <c r="AFD17" s="47"/>
      <c r="AFE17" s="47"/>
      <c r="AFF17" s="47"/>
      <c r="AFG17" s="47"/>
      <c r="AFH17" s="47"/>
      <c r="AFI17" s="47"/>
      <c r="AFJ17" s="47"/>
      <c r="AFK17" s="47"/>
      <c r="AFL17" s="47"/>
      <c r="AFM17" s="47"/>
      <c r="AFN17" s="47"/>
      <c r="AFO17" s="47"/>
      <c r="AFP17" s="47"/>
      <c r="AFQ17" s="47"/>
      <c r="AFR17" s="47"/>
      <c r="AFS17" s="47"/>
      <c r="AFT17" s="47"/>
      <c r="AFU17" s="47"/>
      <c r="AFV17" s="47"/>
      <c r="AFW17" s="47"/>
      <c r="AFX17" s="47"/>
      <c r="AFY17" s="47"/>
      <c r="AFZ17" s="47"/>
      <c r="AGA17" s="47"/>
      <c r="AGB17" s="47"/>
      <c r="AGC17" s="47"/>
      <c r="AGD17" s="47"/>
      <c r="AGE17" s="47"/>
      <c r="AGF17" s="47"/>
      <c r="AGG17" s="47"/>
      <c r="AGH17" s="47"/>
      <c r="AGI17" s="47"/>
      <c r="AGJ17" s="47"/>
      <c r="AGK17" s="47"/>
      <c r="AGL17" s="47"/>
      <c r="AGM17" s="47"/>
      <c r="AGN17" s="47"/>
      <c r="AGO17" s="47"/>
      <c r="AGP17" s="47"/>
      <c r="AGQ17" s="47"/>
      <c r="AGR17" s="47"/>
      <c r="AGS17" s="47"/>
      <c r="AGT17" s="47"/>
      <c r="AGU17" s="47"/>
      <c r="AGV17" s="47"/>
      <c r="AGW17" s="47"/>
      <c r="AGX17" s="47"/>
      <c r="AGY17" s="47"/>
      <c r="AGZ17" s="47"/>
      <c r="AHA17" s="47"/>
      <c r="AHB17" s="47"/>
      <c r="AHC17" s="47"/>
      <c r="AHD17" s="47"/>
      <c r="AHE17" s="47"/>
      <c r="AHF17" s="47"/>
      <c r="AHG17" s="47"/>
      <c r="AHH17" s="47"/>
      <c r="AHI17" s="47"/>
      <c r="AHJ17" s="47"/>
      <c r="AHK17" s="47"/>
      <c r="AHL17" s="47"/>
      <c r="AHM17" s="47"/>
      <c r="AHN17" s="47"/>
      <c r="AHO17" s="47"/>
      <c r="AHP17" s="47"/>
      <c r="AHQ17" s="47"/>
      <c r="AHR17" s="47"/>
      <c r="AHS17" s="47"/>
      <c r="AHT17" s="47"/>
      <c r="AHU17" s="47"/>
      <c r="AHV17" s="47"/>
      <c r="AHW17" s="47"/>
      <c r="AHX17" s="47"/>
      <c r="AHY17" s="47"/>
      <c r="AHZ17" s="47"/>
      <c r="AIA17" s="47"/>
      <c r="AIB17" s="47"/>
      <c r="AIC17" s="47"/>
      <c r="AID17" s="47"/>
      <c r="AIE17" s="47"/>
      <c r="AIF17" s="47"/>
      <c r="AIG17" s="47"/>
      <c r="AIH17" s="47"/>
      <c r="AII17" s="47"/>
      <c r="AIJ17" s="47"/>
      <c r="AIK17" s="47"/>
      <c r="AIL17" s="47"/>
      <c r="AIM17" s="47"/>
      <c r="AIN17" s="47"/>
      <c r="AIO17" s="47"/>
      <c r="AIP17" s="47"/>
      <c r="AIQ17" s="47"/>
      <c r="AIR17" s="47"/>
      <c r="AIS17" s="47"/>
      <c r="AIT17" s="47"/>
      <c r="AIU17" s="47"/>
      <c r="AIV17" s="47"/>
      <c r="AIW17" s="47"/>
      <c r="AIX17" s="47"/>
      <c r="AIY17" s="47"/>
      <c r="AIZ17" s="47"/>
      <c r="AJA17" s="47"/>
      <c r="AJB17" s="47"/>
      <c r="AJC17" s="47"/>
      <c r="AJD17" s="47"/>
      <c r="AJE17" s="47"/>
      <c r="AJF17" s="47"/>
      <c r="AJG17" s="47"/>
      <c r="AJH17" s="47"/>
      <c r="AJI17" s="47"/>
      <c r="AJJ17" s="47"/>
      <c r="AJK17" s="47"/>
      <c r="AJL17" s="47"/>
      <c r="AJM17" s="47"/>
      <c r="AJN17" s="47"/>
      <c r="AJO17" s="47"/>
      <c r="AJP17" s="47"/>
      <c r="AJQ17" s="47"/>
      <c r="AJR17" s="47"/>
      <c r="AJS17" s="47"/>
      <c r="AJT17" s="47"/>
      <c r="AJU17" s="47"/>
      <c r="AJV17" s="47"/>
      <c r="AJW17" s="47"/>
      <c r="AJX17" s="47"/>
      <c r="AJY17" s="47"/>
      <c r="AJZ17" s="47"/>
      <c r="AKA17" s="47"/>
      <c r="AKB17" s="47"/>
      <c r="AKC17" s="47"/>
      <c r="AKD17" s="47"/>
      <c r="AKE17" s="47"/>
      <c r="AKF17" s="47"/>
      <c r="AKG17" s="47"/>
      <c r="AKH17" s="47"/>
      <c r="AKI17" s="47"/>
      <c r="AKJ17" s="47"/>
      <c r="AKK17" s="47"/>
      <c r="AKL17" s="47"/>
      <c r="AKM17" s="47"/>
      <c r="AKN17" s="47"/>
      <c r="AKO17" s="47"/>
      <c r="AKP17" s="47"/>
      <c r="AKQ17" s="47"/>
      <c r="AKR17" s="47"/>
      <c r="AKS17" s="47"/>
      <c r="AKT17" s="47"/>
      <c r="AKU17" s="47"/>
      <c r="AKV17" s="47"/>
      <c r="AKW17" s="47"/>
      <c r="AKX17" s="47"/>
      <c r="AKY17" s="47"/>
      <c r="AKZ17" s="47"/>
      <c r="ALA17" s="47"/>
      <c r="ALB17" s="47"/>
      <c r="ALC17" s="47"/>
      <c r="ALD17" s="47"/>
      <c r="ALE17" s="47"/>
      <c r="ALF17" s="47"/>
      <c r="ALG17" s="47"/>
      <c r="ALH17" s="47"/>
      <c r="ALI17" s="47"/>
      <c r="ALJ17" s="47"/>
      <c r="ALK17" s="47"/>
      <c r="ALL17" s="47"/>
      <c r="ALM17" s="47"/>
      <c r="ALN17" s="47"/>
      <c r="ALO17" s="47"/>
      <c r="ALP17" s="47"/>
      <c r="ALQ17" s="47"/>
      <c r="ALR17" s="47"/>
      <c r="ALS17" s="47"/>
      <c r="ALT17" s="47"/>
      <c r="ALU17" s="47"/>
      <c r="ALV17" s="47"/>
      <c r="ALW17" s="47"/>
      <c r="ALX17" s="47"/>
      <c r="ALY17" s="47"/>
      <c r="ALZ17" s="47"/>
      <c r="AMA17" s="47"/>
      <c r="AMB17" s="47"/>
      <c r="AMC17" s="47"/>
      <c r="AMD17" s="47"/>
      <c r="AME17" s="47"/>
      <c r="AMF17" s="47"/>
      <c r="AMG17" s="47"/>
      <c r="AMH17" s="47"/>
      <c r="AMI17" s="47"/>
      <c r="AMJ17" s="47"/>
    </row>
    <row r="18" spans="1:1024" ht="40.5" customHeight="1" x14ac:dyDescent="0.3">
      <c r="A18" s="43" t="s">
        <v>110</v>
      </c>
      <c r="B18" s="45" t="s">
        <v>74</v>
      </c>
      <c r="C18" s="45" t="s">
        <v>70</v>
      </c>
      <c r="D18" s="45" t="s">
        <v>71</v>
      </c>
      <c r="E18" s="43" t="s">
        <v>111</v>
      </c>
      <c r="F18" s="45" t="s">
        <v>112</v>
      </c>
      <c r="G18" s="48">
        <v>1300000</v>
      </c>
      <c r="H18" s="48">
        <v>1300000</v>
      </c>
      <c r="I18" s="46">
        <v>0</v>
      </c>
      <c r="J18" s="43" t="s">
        <v>49</v>
      </c>
      <c r="K18" s="43" t="s">
        <v>67</v>
      </c>
      <c r="L18" s="43" t="s">
        <v>68</v>
      </c>
      <c r="M18" s="43" t="s">
        <v>50</v>
      </c>
      <c r="N18" s="43" t="s">
        <v>55</v>
      </c>
      <c r="O18" s="43" t="s">
        <v>105</v>
      </c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  <c r="EP18" s="47"/>
      <c r="EQ18" s="47"/>
      <c r="ER18" s="47"/>
      <c r="ES18" s="47"/>
      <c r="ET18" s="47"/>
      <c r="EU18" s="47"/>
      <c r="EV18" s="47"/>
      <c r="EW18" s="47"/>
      <c r="EX18" s="47"/>
      <c r="EY18" s="47"/>
      <c r="EZ18" s="47"/>
      <c r="FA18" s="47"/>
      <c r="FB18" s="47"/>
      <c r="FC18" s="47"/>
      <c r="FD18" s="47"/>
      <c r="FE18" s="47"/>
      <c r="FF18" s="47"/>
      <c r="FG18" s="47"/>
      <c r="FH18" s="47"/>
      <c r="FI18" s="47"/>
      <c r="FJ18" s="47"/>
      <c r="FK18" s="47"/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  <c r="IU18" s="47"/>
      <c r="IV18" s="47"/>
      <c r="IW18" s="47"/>
      <c r="IX18" s="47"/>
      <c r="IY18" s="47"/>
      <c r="IZ18" s="47"/>
      <c r="JA18" s="47"/>
      <c r="JB18" s="47"/>
      <c r="JC18" s="47"/>
      <c r="JD18" s="47"/>
      <c r="JE18" s="47"/>
      <c r="JF18" s="47"/>
      <c r="JG18" s="47"/>
      <c r="JH18" s="47"/>
      <c r="JI18" s="47"/>
      <c r="JJ18" s="47"/>
      <c r="JK18" s="47"/>
      <c r="JL18" s="47"/>
      <c r="JM18" s="47"/>
      <c r="JN18" s="47"/>
      <c r="JO18" s="47"/>
      <c r="JP18" s="47"/>
      <c r="JQ18" s="47"/>
      <c r="JR18" s="47"/>
      <c r="JS18" s="47"/>
      <c r="JT18" s="47"/>
      <c r="JU18" s="47"/>
      <c r="JV18" s="47"/>
      <c r="JW18" s="47"/>
      <c r="JX18" s="47"/>
      <c r="JY18" s="47"/>
      <c r="JZ18" s="47"/>
      <c r="KA18" s="47"/>
      <c r="KB18" s="47"/>
      <c r="KC18" s="47"/>
      <c r="KD18" s="47"/>
      <c r="KE18" s="47"/>
      <c r="KF18" s="47"/>
      <c r="KG18" s="47"/>
      <c r="KH18" s="47"/>
      <c r="KI18" s="47"/>
      <c r="KJ18" s="47"/>
      <c r="KK18" s="47"/>
      <c r="KL18" s="47"/>
      <c r="KM18" s="47"/>
      <c r="KN18" s="47"/>
      <c r="KO18" s="47"/>
      <c r="KP18" s="47"/>
      <c r="KQ18" s="47"/>
      <c r="KR18" s="47"/>
      <c r="KS18" s="47"/>
      <c r="KT18" s="47"/>
      <c r="KU18" s="47"/>
      <c r="KV18" s="47"/>
      <c r="KW18" s="47"/>
      <c r="KX18" s="47"/>
      <c r="KY18" s="47"/>
      <c r="KZ18" s="47"/>
      <c r="LA18" s="47"/>
      <c r="LB18" s="47"/>
      <c r="LC18" s="47"/>
      <c r="LD18" s="47"/>
      <c r="LE18" s="47"/>
      <c r="LF18" s="47"/>
      <c r="LG18" s="47"/>
      <c r="LH18" s="47"/>
      <c r="LI18" s="47"/>
      <c r="LJ18" s="47"/>
      <c r="LK18" s="47"/>
      <c r="LL18" s="47"/>
      <c r="LM18" s="47"/>
      <c r="LN18" s="47"/>
      <c r="LO18" s="47"/>
      <c r="LP18" s="47"/>
      <c r="LQ18" s="47"/>
      <c r="LR18" s="47"/>
      <c r="LS18" s="47"/>
      <c r="LT18" s="47"/>
      <c r="LU18" s="47"/>
      <c r="LV18" s="47"/>
      <c r="LW18" s="47"/>
      <c r="LX18" s="47"/>
      <c r="LY18" s="47"/>
      <c r="LZ18" s="47"/>
      <c r="MA18" s="47"/>
      <c r="MB18" s="47"/>
      <c r="MC18" s="47"/>
      <c r="MD18" s="47"/>
      <c r="ME18" s="47"/>
      <c r="MF18" s="47"/>
      <c r="MG18" s="47"/>
      <c r="MH18" s="47"/>
      <c r="MI18" s="47"/>
      <c r="MJ18" s="47"/>
      <c r="MK18" s="47"/>
      <c r="ML18" s="47"/>
      <c r="MM18" s="47"/>
      <c r="MN18" s="47"/>
      <c r="MO18" s="47"/>
      <c r="MP18" s="47"/>
      <c r="MQ18" s="47"/>
      <c r="MR18" s="47"/>
      <c r="MS18" s="47"/>
      <c r="MT18" s="47"/>
      <c r="MU18" s="47"/>
      <c r="MV18" s="47"/>
      <c r="MW18" s="47"/>
      <c r="MX18" s="47"/>
      <c r="MY18" s="47"/>
      <c r="MZ18" s="47"/>
      <c r="NA18" s="47"/>
      <c r="NB18" s="47"/>
      <c r="NC18" s="47"/>
      <c r="ND18" s="47"/>
      <c r="NE18" s="47"/>
      <c r="NF18" s="47"/>
      <c r="NG18" s="47"/>
      <c r="NH18" s="47"/>
      <c r="NI18" s="47"/>
      <c r="NJ18" s="47"/>
      <c r="NK18" s="47"/>
      <c r="NL18" s="47"/>
      <c r="NM18" s="47"/>
      <c r="NN18" s="47"/>
      <c r="NO18" s="47"/>
      <c r="NP18" s="47"/>
      <c r="NQ18" s="47"/>
      <c r="NR18" s="47"/>
      <c r="NS18" s="47"/>
      <c r="NT18" s="47"/>
      <c r="NU18" s="47"/>
      <c r="NV18" s="47"/>
      <c r="NW18" s="47"/>
      <c r="NX18" s="47"/>
      <c r="NY18" s="47"/>
      <c r="NZ18" s="47"/>
      <c r="OA18" s="47"/>
      <c r="OB18" s="47"/>
      <c r="OC18" s="47"/>
      <c r="OD18" s="47"/>
      <c r="OE18" s="47"/>
      <c r="OF18" s="47"/>
      <c r="OG18" s="47"/>
      <c r="OH18" s="47"/>
      <c r="OI18" s="47"/>
      <c r="OJ18" s="47"/>
      <c r="OK18" s="47"/>
      <c r="OL18" s="47"/>
      <c r="OM18" s="47"/>
      <c r="ON18" s="47"/>
      <c r="OO18" s="47"/>
      <c r="OP18" s="47"/>
      <c r="OQ18" s="47"/>
      <c r="OR18" s="47"/>
      <c r="OS18" s="47"/>
      <c r="OT18" s="47"/>
      <c r="OU18" s="47"/>
      <c r="OV18" s="47"/>
      <c r="OW18" s="47"/>
      <c r="OX18" s="47"/>
      <c r="OY18" s="47"/>
      <c r="OZ18" s="47"/>
      <c r="PA18" s="47"/>
      <c r="PB18" s="47"/>
      <c r="PC18" s="47"/>
      <c r="PD18" s="47"/>
      <c r="PE18" s="47"/>
      <c r="PF18" s="47"/>
      <c r="PG18" s="47"/>
      <c r="PH18" s="47"/>
      <c r="PI18" s="47"/>
      <c r="PJ18" s="47"/>
      <c r="PK18" s="47"/>
      <c r="PL18" s="47"/>
      <c r="PM18" s="47"/>
      <c r="PN18" s="47"/>
      <c r="PO18" s="47"/>
      <c r="PP18" s="47"/>
      <c r="PQ18" s="47"/>
      <c r="PR18" s="47"/>
      <c r="PS18" s="47"/>
      <c r="PT18" s="47"/>
      <c r="PU18" s="47"/>
      <c r="PV18" s="47"/>
      <c r="PW18" s="47"/>
      <c r="PX18" s="47"/>
      <c r="PY18" s="47"/>
      <c r="PZ18" s="47"/>
      <c r="QA18" s="47"/>
      <c r="QB18" s="47"/>
      <c r="QC18" s="47"/>
      <c r="QD18" s="47"/>
      <c r="QE18" s="47"/>
      <c r="QF18" s="47"/>
      <c r="QG18" s="47"/>
      <c r="QH18" s="47"/>
      <c r="QI18" s="47"/>
      <c r="QJ18" s="47"/>
      <c r="QK18" s="47"/>
      <c r="QL18" s="47"/>
      <c r="QM18" s="47"/>
      <c r="QN18" s="47"/>
      <c r="QO18" s="47"/>
      <c r="QP18" s="47"/>
      <c r="QQ18" s="47"/>
      <c r="QR18" s="47"/>
      <c r="QS18" s="47"/>
      <c r="QT18" s="47"/>
      <c r="QU18" s="47"/>
      <c r="QV18" s="47"/>
      <c r="QW18" s="47"/>
      <c r="QX18" s="47"/>
      <c r="QY18" s="47"/>
      <c r="QZ18" s="47"/>
      <c r="RA18" s="47"/>
      <c r="RB18" s="47"/>
      <c r="RC18" s="47"/>
      <c r="RD18" s="47"/>
      <c r="RE18" s="47"/>
      <c r="RF18" s="47"/>
      <c r="RG18" s="47"/>
      <c r="RH18" s="47"/>
      <c r="RI18" s="47"/>
      <c r="RJ18" s="47"/>
      <c r="RK18" s="47"/>
      <c r="RL18" s="47"/>
      <c r="RM18" s="47"/>
      <c r="RN18" s="47"/>
      <c r="RO18" s="47"/>
      <c r="RP18" s="47"/>
      <c r="RQ18" s="47"/>
      <c r="RR18" s="47"/>
      <c r="RS18" s="47"/>
      <c r="RT18" s="47"/>
      <c r="RU18" s="47"/>
      <c r="RV18" s="47"/>
      <c r="RW18" s="47"/>
      <c r="RX18" s="47"/>
      <c r="RY18" s="47"/>
      <c r="RZ18" s="47"/>
      <c r="SA18" s="47"/>
      <c r="SB18" s="47"/>
      <c r="SC18" s="47"/>
      <c r="SD18" s="47"/>
      <c r="SE18" s="47"/>
      <c r="SF18" s="47"/>
      <c r="SG18" s="47"/>
      <c r="SH18" s="47"/>
      <c r="SI18" s="47"/>
      <c r="SJ18" s="47"/>
      <c r="SK18" s="47"/>
      <c r="SL18" s="47"/>
      <c r="SM18" s="47"/>
      <c r="SN18" s="47"/>
      <c r="SO18" s="47"/>
      <c r="SP18" s="47"/>
      <c r="SQ18" s="47"/>
      <c r="SR18" s="47"/>
      <c r="SS18" s="47"/>
      <c r="ST18" s="47"/>
      <c r="SU18" s="47"/>
      <c r="SV18" s="47"/>
      <c r="SW18" s="47"/>
      <c r="SX18" s="47"/>
      <c r="SY18" s="47"/>
      <c r="SZ18" s="47"/>
      <c r="TA18" s="47"/>
      <c r="TB18" s="47"/>
      <c r="TC18" s="47"/>
      <c r="TD18" s="47"/>
      <c r="TE18" s="47"/>
      <c r="TF18" s="47"/>
      <c r="TG18" s="47"/>
      <c r="TH18" s="47"/>
      <c r="TI18" s="47"/>
      <c r="TJ18" s="47"/>
      <c r="TK18" s="47"/>
      <c r="TL18" s="47"/>
      <c r="TM18" s="47"/>
      <c r="TN18" s="47"/>
      <c r="TO18" s="47"/>
      <c r="TP18" s="47"/>
      <c r="TQ18" s="47"/>
      <c r="TR18" s="47"/>
      <c r="TS18" s="47"/>
      <c r="TT18" s="47"/>
      <c r="TU18" s="47"/>
      <c r="TV18" s="47"/>
      <c r="TW18" s="47"/>
      <c r="TX18" s="47"/>
      <c r="TY18" s="47"/>
      <c r="TZ18" s="47"/>
      <c r="UA18" s="47"/>
      <c r="UB18" s="47"/>
      <c r="UC18" s="47"/>
      <c r="UD18" s="47"/>
      <c r="UE18" s="47"/>
      <c r="UF18" s="47"/>
      <c r="UG18" s="47"/>
      <c r="UH18" s="47"/>
      <c r="UI18" s="47"/>
      <c r="UJ18" s="47"/>
      <c r="UK18" s="47"/>
      <c r="UL18" s="47"/>
      <c r="UM18" s="47"/>
      <c r="UN18" s="47"/>
      <c r="UO18" s="47"/>
      <c r="UP18" s="47"/>
      <c r="UQ18" s="47"/>
      <c r="UR18" s="47"/>
      <c r="US18" s="47"/>
      <c r="UT18" s="47"/>
      <c r="UU18" s="47"/>
      <c r="UV18" s="47"/>
      <c r="UW18" s="47"/>
      <c r="UX18" s="47"/>
      <c r="UY18" s="47"/>
      <c r="UZ18" s="47"/>
      <c r="VA18" s="47"/>
      <c r="VB18" s="47"/>
      <c r="VC18" s="47"/>
      <c r="VD18" s="47"/>
      <c r="VE18" s="47"/>
      <c r="VF18" s="47"/>
      <c r="VG18" s="47"/>
      <c r="VH18" s="47"/>
      <c r="VI18" s="47"/>
      <c r="VJ18" s="47"/>
      <c r="VK18" s="47"/>
      <c r="VL18" s="47"/>
      <c r="VM18" s="47"/>
      <c r="VN18" s="47"/>
      <c r="VO18" s="47"/>
      <c r="VP18" s="47"/>
      <c r="VQ18" s="47"/>
      <c r="VR18" s="47"/>
      <c r="VS18" s="47"/>
      <c r="VT18" s="47"/>
      <c r="VU18" s="47"/>
      <c r="VV18" s="47"/>
      <c r="VW18" s="47"/>
      <c r="VX18" s="47"/>
      <c r="VY18" s="47"/>
      <c r="VZ18" s="47"/>
      <c r="WA18" s="47"/>
      <c r="WB18" s="47"/>
      <c r="WC18" s="47"/>
      <c r="WD18" s="47"/>
      <c r="WE18" s="47"/>
      <c r="WF18" s="47"/>
      <c r="WG18" s="47"/>
      <c r="WH18" s="47"/>
      <c r="WI18" s="47"/>
      <c r="WJ18" s="47"/>
      <c r="WK18" s="47"/>
      <c r="WL18" s="47"/>
      <c r="WM18" s="47"/>
      <c r="WN18" s="47"/>
      <c r="WO18" s="47"/>
      <c r="WP18" s="47"/>
      <c r="WQ18" s="47"/>
      <c r="WR18" s="47"/>
      <c r="WS18" s="47"/>
      <c r="WT18" s="47"/>
      <c r="WU18" s="47"/>
      <c r="WV18" s="47"/>
      <c r="WW18" s="47"/>
      <c r="WX18" s="47"/>
      <c r="WY18" s="47"/>
      <c r="WZ18" s="47"/>
      <c r="XA18" s="47"/>
      <c r="XB18" s="47"/>
      <c r="XC18" s="47"/>
      <c r="XD18" s="47"/>
      <c r="XE18" s="47"/>
      <c r="XF18" s="47"/>
      <c r="XG18" s="47"/>
      <c r="XH18" s="47"/>
      <c r="XI18" s="47"/>
      <c r="XJ18" s="47"/>
      <c r="XK18" s="47"/>
      <c r="XL18" s="47"/>
      <c r="XM18" s="47"/>
      <c r="XN18" s="47"/>
      <c r="XO18" s="47"/>
      <c r="XP18" s="47"/>
      <c r="XQ18" s="47"/>
      <c r="XR18" s="47"/>
      <c r="XS18" s="47"/>
      <c r="XT18" s="47"/>
      <c r="XU18" s="47"/>
      <c r="XV18" s="47"/>
      <c r="XW18" s="47"/>
      <c r="XX18" s="47"/>
      <c r="XY18" s="47"/>
      <c r="XZ18" s="47"/>
      <c r="YA18" s="47"/>
      <c r="YB18" s="47"/>
      <c r="YC18" s="47"/>
      <c r="YD18" s="47"/>
      <c r="YE18" s="47"/>
      <c r="YF18" s="47"/>
      <c r="YG18" s="47"/>
      <c r="YH18" s="47"/>
      <c r="YI18" s="47"/>
      <c r="YJ18" s="47"/>
      <c r="YK18" s="47"/>
      <c r="YL18" s="47"/>
      <c r="YM18" s="47"/>
      <c r="YN18" s="47"/>
      <c r="YO18" s="47"/>
      <c r="YP18" s="47"/>
      <c r="YQ18" s="47"/>
      <c r="YR18" s="47"/>
      <c r="YS18" s="47"/>
      <c r="YT18" s="47"/>
      <c r="YU18" s="47"/>
      <c r="YV18" s="47"/>
      <c r="YW18" s="47"/>
      <c r="YX18" s="47"/>
      <c r="YY18" s="47"/>
      <c r="YZ18" s="47"/>
      <c r="ZA18" s="47"/>
      <c r="ZB18" s="47"/>
      <c r="ZC18" s="47"/>
      <c r="ZD18" s="47"/>
      <c r="ZE18" s="47"/>
      <c r="ZF18" s="47"/>
      <c r="ZG18" s="47"/>
      <c r="ZH18" s="47"/>
      <c r="ZI18" s="47"/>
      <c r="ZJ18" s="47"/>
      <c r="ZK18" s="47"/>
      <c r="ZL18" s="47"/>
      <c r="ZM18" s="47"/>
      <c r="ZN18" s="47"/>
      <c r="ZO18" s="47"/>
      <c r="ZP18" s="47"/>
      <c r="ZQ18" s="47"/>
      <c r="ZR18" s="47"/>
      <c r="ZS18" s="47"/>
      <c r="ZT18" s="47"/>
      <c r="ZU18" s="47"/>
      <c r="ZV18" s="47"/>
      <c r="ZW18" s="47"/>
      <c r="ZX18" s="47"/>
      <c r="ZY18" s="47"/>
      <c r="ZZ18" s="47"/>
      <c r="AAA18" s="47"/>
      <c r="AAB18" s="47"/>
      <c r="AAC18" s="47"/>
      <c r="AAD18" s="47"/>
      <c r="AAE18" s="47"/>
      <c r="AAF18" s="47"/>
      <c r="AAG18" s="47"/>
      <c r="AAH18" s="47"/>
      <c r="AAI18" s="47"/>
      <c r="AAJ18" s="47"/>
      <c r="AAK18" s="47"/>
      <c r="AAL18" s="47"/>
      <c r="AAM18" s="47"/>
      <c r="AAN18" s="47"/>
      <c r="AAO18" s="47"/>
      <c r="AAP18" s="47"/>
      <c r="AAQ18" s="47"/>
      <c r="AAR18" s="47"/>
      <c r="AAS18" s="47"/>
      <c r="AAT18" s="47"/>
      <c r="AAU18" s="47"/>
      <c r="AAV18" s="47"/>
      <c r="AAW18" s="47"/>
      <c r="AAX18" s="47"/>
      <c r="AAY18" s="47"/>
      <c r="AAZ18" s="47"/>
      <c r="ABA18" s="47"/>
      <c r="ABB18" s="47"/>
      <c r="ABC18" s="47"/>
      <c r="ABD18" s="47"/>
      <c r="ABE18" s="47"/>
      <c r="ABF18" s="47"/>
      <c r="ABG18" s="47"/>
      <c r="ABH18" s="47"/>
      <c r="ABI18" s="47"/>
      <c r="ABJ18" s="47"/>
      <c r="ABK18" s="47"/>
      <c r="ABL18" s="47"/>
      <c r="ABM18" s="47"/>
      <c r="ABN18" s="47"/>
      <c r="ABO18" s="47"/>
      <c r="ABP18" s="47"/>
      <c r="ABQ18" s="47"/>
      <c r="ABR18" s="47"/>
      <c r="ABS18" s="47"/>
      <c r="ABT18" s="47"/>
      <c r="ABU18" s="47"/>
      <c r="ABV18" s="47"/>
      <c r="ABW18" s="47"/>
      <c r="ABX18" s="47"/>
      <c r="ABY18" s="47"/>
      <c r="ABZ18" s="47"/>
      <c r="ACA18" s="47"/>
      <c r="ACB18" s="47"/>
      <c r="ACC18" s="47"/>
      <c r="ACD18" s="47"/>
      <c r="ACE18" s="47"/>
      <c r="ACF18" s="47"/>
      <c r="ACG18" s="47"/>
      <c r="ACH18" s="47"/>
      <c r="ACI18" s="47"/>
      <c r="ACJ18" s="47"/>
      <c r="ACK18" s="47"/>
      <c r="ACL18" s="47"/>
      <c r="ACM18" s="47"/>
      <c r="ACN18" s="47"/>
      <c r="ACO18" s="47"/>
      <c r="ACP18" s="47"/>
      <c r="ACQ18" s="47"/>
      <c r="ACR18" s="47"/>
      <c r="ACS18" s="47"/>
      <c r="ACT18" s="47"/>
      <c r="ACU18" s="47"/>
      <c r="ACV18" s="47"/>
      <c r="ACW18" s="47"/>
      <c r="ACX18" s="47"/>
      <c r="ACY18" s="47"/>
      <c r="ACZ18" s="47"/>
      <c r="ADA18" s="47"/>
      <c r="ADB18" s="47"/>
      <c r="ADC18" s="47"/>
      <c r="ADD18" s="47"/>
      <c r="ADE18" s="47"/>
      <c r="ADF18" s="47"/>
      <c r="ADG18" s="47"/>
      <c r="ADH18" s="47"/>
      <c r="ADI18" s="47"/>
      <c r="ADJ18" s="47"/>
      <c r="ADK18" s="47"/>
      <c r="ADL18" s="47"/>
      <c r="ADM18" s="47"/>
      <c r="ADN18" s="47"/>
      <c r="ADO18" s="47"/>
      <c r="ADP18" s="47"/>
      <c r="ADQ18" s="47"/>
      <c r="ADR18" s="47"/>
      <c r="ADS18" s="47"/>
      <c r="ADT18" s="47"/>
      <c r="ADU18" s="47"/>
      <c r="ADV18" s="47"/>
      <c r="ADW18" s="47"/>
      <c r="ADX18" s="47"/>
      <c r="ADY18" s="47"/>
      <c r="ADZ18" s="47"/>
      <c r="AEA18" s="47"/>
      <c r="AEB18" s="47"/>
      <c r="AEC18" s="47"/>
      <c r="AED18" s="47"/>
      <c r="AEE18" s="47"/>
      <c r="AEF18" s="47"/>
      <c r="AEG18" s="47"/>
      <c r="AEH18" s="47"/>
      <c r="AEI18" s="47"/>
      <c r="AEJ18" s="47"/>
      <c r="AEK18" s="47"/>
      <c r="AEL18" s="47"/>
      <c r="AEM18" s="47"/>
      <c r="AEN18" s="47"/>
      <c r="AEO18" s="47"/>
      <c r="AEP18" s="47"/>
      <c r="AEQ18" s="47"/>
      <c r="AER18" s="47"/>
      <c r="AES18" s="47"/>
      <c r="AET18" s="47"/>
      <c r="AEU18" s="47"/>
      <c r="AEV18" s="47"/>
      <c r="AEW18" s="47"/>
      <c r="AEX18" s="47"/>
      <c r="AEY18" s="47"/>
      <c r="AEZ18" s="47"/>
      <c r="AFA18" s="47"/>
      <c r="AFB18" s="47"/>
      <c r="AFC18" s="47"/>
      <c r="AFD18" s="47"/>
      <c r="AFE18" s="47"/>
      <c r="AFF18" s="47"/>
      <c r="AFG18" s="47"/>
      <c r="AFH18" s="47"/>
      <c r="AFI18" s="47"/>
      <c r="AFJ18" s="47"/>
      <c r="AFK18" s="47"/>
      <c r="AFL18" s="47"/>
      <c r="AFM18" s="47"/>
      <c r="AFN18" s="47"/>
      <c r="AFO18" s="47"/>
      <c r="AFP18" s="47"/>
      <c r="AFQ18" s="47"/>
      <c r="AFR18" s="47"/>
      <c r="AFS18" s="47"/>
      <c r="AFT18" s="47"/>
      <c r="AFU18" s="47"/>
      <c r="AFV18" s="47"/>
      <c r="AFW18" s="47"/>
      <c r="AFX18" s="47"/>
      <c r="AFY18" s="47"/>
      <c r="AFZ18" s="47"/>
      <c r="AGA18" s="47"/>
      <c r="AGB18" s="47"/>
      <c r="AGC18" s="47"/>
      <c r="AGD18" s="47"/>
      <c r="AGE18" s="47"/>
      <c r="AGF18" s="47"/>
      <c r="AGG18" s="47"/>
      <c r="AGH18" s="47"/>
      <c r="AGI18" s="47"/>
      <c r="AGJ18" s="47"/>
      <c r="AGK18" s="47"/>
      <c r="AGL18" s="47"/>
      <c r="AGM18" s="47"/>
      <c r="AGN18" s="47"/>
      <c r="AGO18" s="47"/>
      <c r="AGP18" s="47"/>
      <c r="AGQ18" s="47"/>
      <c r="AGR18" s="47"/>
      <c r="AGS18" s="47"/>
      <c r="AGT18" s="47"/>
      <c r="AGU18" s="47"/>
      <c r="AGV18" s="47"/>
      <c r="AGW18" s="47"/>
      <c r="AGX18" s="47"/>
      <c r="AGY18" s="47"/>
      <c r="AGZ18" s="47"/>
      <c r="AHA18" s="47"/>
      <c r="AHB18" s="47"/>
      <c r="AHC18" s="47"/>
      <c r="AHD18" s="47"/>
      <c r="AHE18" s="47"/>
      <c r="AHF18" s="47"/>
      <c r="AHG18" s="47"/>
      <c r="AHH18" s="47"/>
      <c r="AHI18" s="47"/>
      <c r="AHJ18" s="47"/>
      <c r="AHK18" s="47"/>
      <c r="AHL18" s="47"/>
      <c r="AHM18" s="47"/>
      <c r="AHN18" s="47"/>
      <c r="AHO18" s="47"/>
      <c r="AHP18" s="47"/>
      <c r="AHQ18" s="47"/>
      <c r="AHR18" s="47"/>
      <c r="AHS18" s="47"/>
      <c r="AHT18" s="47"/>
      <c r="AHU18" s="47"/>
      <c r="AHV18" s="47"/>
      <c r="AHW18" s="47"/>
      <c r="AHX18" s="47"/>
      <c r="AHY18" s="47"/>
      <c r="AHZ18" s="47"/>
      <c r="AIA18" s="47"/>
      <c r="AIB18" s="47"/>
      <c r="AIC18" s="47"/>
      <c r="AID18" s="47"/>
      <c r="AIE18" s="47"/>
      <c r="AIF18" s="47"/>
      <c r="AIG18" s="47"/>
      <c r="AIH18" s="47"/>
      <c r="AII18" s="47"/>
      <c r="AIJ18" s="47"/>
      <c r="AIK18" s="47"/>
      <c r="AIL18" s="47"/>
      <c r="AIM18" s="47"/>
      <c r="AIN18" s="47"/>
      <c r="AIO18" s="47"/>
      <c r="AIP18" s="47"/>
      <c r="AIQ18" s="47"/>
      <c r="AIR18" s="47"/>
      <c r="AIS18" s="47"/>
      <c r="AIT18" s="47"/>
      <c r="AIU18" s="47"/>
      <c r="AIV18" s="47"/>
      <c r="AIW18" s="47"/>
      <c r="AIX18" s="47"/>
      <c r="AIY18" s="47"/>
      <c r="AIZ18" s="47"/>
      <c r="AJA18" s="47"/>
      <c r="AJB18" s="47"/>
      <c r="AJC18" s="47"/>
      <c r="AJD18" s="47"/>
      <c r="AJE18" s="47"/>
      <c r="AJF18" s="47"/>
      <c r="AJG18" s="47"/>
      <c r="AJH18" s="47"/>
      <c r="AJI18" s="47"/>
      <c r="AJJ18" s="47"/>
      <c r="AJK18" s="47"/>
      <c r="AJL18" s="47"/>
      <c r="AJM18" s="47"/>
      <c r="AJN18" s="47"/>
      <c r="AJO18" s="47"/>
      <c r="AJP18" s="47"/>
      <c r="AJQ18" s="47"/>
      <c r="AJR18" s="47"/>
      <c r="AJS18" s="47"/>
      <c r="AJT18" s="47"/>
      <c r="AJU18" s="47"/>
      <c r="AJV18" s="47"/>
      <c r="AJW18" s="47"/>
      <c r="AJX18" s="47"/>
      <c r="AJY18" s="47"/>
      <c r="AJZ18" s="47"/>
      <c r="AKA18" s="47"/>
      <c r="AKB18" s="47"/>
      <c r="AKC18" s="47"/>
      <c r="AKD18" s="47"/>
      <c r="AKE18" s="47"/>
      <c r="AKF18" s="47"/>
      <c r="AKG18" s="47"/>
      <c r="AKH18" s="47"/>
      <c r="AKI18" s="47"/>
      <c r="AKJ18" s="47"/>
      <c r="AKK18" s="47"/>
      <c r="AKL18" s="47"/>
      <c r="AKM18" s="47"/>
      <c r="AKN18" s="47"/>
      <c r="AKO18" s="47"/>
      <c r="AKP18" s="47"/>
      <c r="AKQ18" s="47"/>
      <c r="AKR18" s="47"/>
      <c r="AKS18" s="47"/>
      <c r="AKT18" s="47"/>
      <c r="AKU18" s="47"/>
      <c r="AKV18" s="47"/>
      <c r="AKW18" s="47"/>
      <c r="AKX18" s="47"/>
      <c r="AKY18" s="47"/>
      <c r="AKZ18" s="47"/>
      <c r="ALA18" s="47"/>
      <c r="ALB18" s="47"/>
      <c r="ALC18" s="47"/>
      <c r="ALD18" s="47"/>
      <c r="ALE18" s="47"/>
      <c r="ALF18" s="47"/>
      <c r="ALG18" s="47"/>
      <c r="ALH18" s="47"/>
      <c r="ALI18" s="47"/>
      <c r="ALJ18" s="47"/>
      <c r="ALK18" s="47"/>
      <c r="ALL18" s="47"/>
      <c r="ALM18" s="47"/>
      <c r="ALN18" s="47"/>
      <c r="ALO18" s="47"/>
      <c r="ALP18" s="47"/>
      <c r="ALQ18" s="47"/>
      <c r="ALR18" s="47"/>
      <c r="ALS18" s="47"/>
      <c r="ALT18" s="47"/>
      <c r="ALU18" s="47"/>
      <c r="ALV18" s="47"/>
      <c r="ALW18" s="47"/>
      <c r="ALX18" s="47"/>
      <c r="ALY18" s="47"/>
      <c r="ALZ18" s="47"/>
      <c r="AMA18" s="47"/>
      <c r="AMB18" s="47"/>
      <c r="AMC18" s="47"/>
      <c r="AMD18" s="47"/>
      <c r="AME18" s="47"/>
      <c r="AMF18" s="47"/>
      <c r="AMG18" s="47"/>
      <c r="AMH18" s="47"/>
      <c r="AMI18" s="47"/>
      <c r="AMJ18" s="47"/>
    </row>
    <row r="19" spans="1:1024" ht="40.5" customHeight="1" x14ac:dyDescent="0.3">
      <c r="A19" s="43"/>
      <c r="B19" s="45" t="s">
        <v>63</v>
      </c>
      <c r="C19" s="45" t="s">
        <v>113</v>
      </c>
      <c r="D19" s="45" t="s">
        <v>114</v>
      </c>
      <c r="E19" s="45" t="s">
        <v>47</v>
      </c>
      <c r="F19" s="45" t="s">
        <v>115</v>
      </c>
      <c r="G19" s="48">
        <v>40000000</v>
      </c>
      <c r="H19" s="48">
        <v>40000000</v>
      </c>
      <c r="I19" s="46"/>
      <c r="J19" s="43" t="s">
        <v>49</v>
      </c>
      <c r="K19" s="43" t="s">
        <v>67</v>
      </c>
      <c r="L19" s="43" t="s">
        <v>68</v>
      </c>
      <c r="M19" s="43" t="s">
        <v>55</v>
      </c>
      <c r="N19" s="43" t="s">
        <v>51</v>
      </c>
      <c r="O19" s="43" t="s">
        <v>86</v>
      </c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47"/>
      <c r="EY19" s="47"/>
      <c r="EZ19" s="47"/>
      <c r="FA19" s="47"/>
      <c r="FB19" s="47"/>
      <c r="FC19" s="47"/>
      <c r="FD19" s="47"/>
      <c r="FE19" s="47"/>
      <c r="FF19" s="47"/>
      <c r="FG19" s="47"/>
      <c r="FH19" s="47"/>
      <c r="FI19" s="47"/>
      <c r="FJ19" s="47"/>
      <c r="FK19" s="47"/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  <c r="IU19" s="47"/>
      <c r="IV19" s="47"/>
      <c r="IW19" s="47"/>
      <c r="IX19" s="47"/>
      <c r="IY19" s="47"/>
      <c r="IZ19" s="47"/>
      <c r="JA19" s="47"/>
      <c r="JB19" s="47"/>
      <c r="JC19" s="47"/>
      <c r="JD19" s="47"/>
      <c r="JE19" s="47"/>
      <c r="JF19" s="47"/>
      <c r="JG19" s="47"/>
      <c r="JH19" s="47"/>
      <c r="JI19" s="47"/>
      <c r="JJ19" s="47"/>
      <c r="JK19" s="47"/>
      <c r="JL19" s="47"/>
      <c r="JM19" s="47"/>
      <c r="JN19" s="47"/>
      <c r="JO19" s="47"/>
      <c r="JP19" s="47"/>
      <c r="JQ19" s="47"/>
      <c r="JR19" s="47"/>
      <c r="JS19" s="47"/>
      <c r="JT19" s="47"/>
      <c r="JU19" s="47"/>
      <c r="JV19" s="47"/>
      <c r="JW19" s="47"/>
      <c r="JX19" s="47"/>
      <c r="JY19" s="47"/>
      <c r="JZ19" s="47"/>
      <c r="KA19" s="47"/>
      <c r="KB19" s="47"/>
      <c r="KC19" s="47"/>
      <c r="KD19" s="47"/>
      <c r="KE19" s="47"/>
      <c r="KF19" s="47"/>
      <c r="KG19" s="47"/>
      <c r="KH19" s="47"/>
      <c r="KI19" s="47"/>
      <c r="KJ19" s="47"/>
      <c r="KK19" s="47"/>
      <c r="KL19" s="47"/>
      <c r="KM19" s="47"/>
      <c r="KN19" s="47"/>
      <c r="KO19" s="47"/>
      <c r="KP19" s="47"/>
      <c r="KQ19" s="47"/>
      <c r="KR19" s="47"/>
      <c r="KS19" s="47"/>
      <c r="KT19" s="47"/>
      <c r="KU19" s="47"/>
      <c r="KV19" s="47"/>
      <c r="KW19" s="47"/>
      <c r="KX19" s="47"/>
      <c r="KY19" s="47"/>
      <c r="KZ19" s="47"/>
      <c r="LA19" s="47"/>
      <c r="LB19" s="47"/>
      <c r="LC19" s="47"/>
      <c r="LD19" s="47"/>
      <c r="LE19" s="47"/>
      <c r="LF19" s="47"/>
      <c r="LG19" s="47"/>
      <c r="LH19" s="47"/>
      <c r="LI19" s="47"/>
      <c r="LJ19" s="47"/>
      <c r="LK19" s="47"/>
      <c r="LL19" s="47"/>
      <c r="LM19" s="47"/>
      <c r="LN19" s="47"/>
      <c r="LO19" s="47"/>
      <c r="LP19" s="47"/>
      <c r="LQ19" s="47"/>
      <c r="LR19" s="47"/>
      <c r="LS19" s="47"/>
      <c r="LT19" s="47"/>
      <c r="LU19" s="47"/>
      <c r="LV19" s="47"/>
      <c r="LW19" s="47"/>
      <c r="LX19" s="47"/>
      <c r="LY19" s="47"/>
      <c r="LZ19" s="47"/>
      <c r="MA19" s="47"/>
      <c r="MB19" s="47"/>
      <c r="MC19" s="47"/>
      <c r="MD19" s="47"/>
      <c r="ME19" s="47"/>
      <c r="MF19" s="47"/>
      <c r="MG19" s="47"/>
      <c r="MH19" s="47"/>
      <c r="MI19" s="47"/>
      <c r="MJ19" s="47"/>
      <c r="MK19" s="47"/>
      <c r="ML19" s="47"/>
      <c r="MM19" s="47"/>
      <c r="MN19" s="47"/>
      <c r="MO19" s="47"/>
      <c r="MP19" s="47"/>
      <c r="MQ19" s="47"/>
      <c r="MR19" s="47"/>
      <c r="MS19" s="47"/>
      <c r="MT19" s="47"/>
      <c r="MU19" s="47"/>
      <c r="MV19" s="47"/>
      <c r="MW19" s="47"/>
      <c r="MX19" s="47"/>
      <c r="MY19" s="47"/>
      <c r="MZ19" s="47"/>
      <c r="NA19" s="47"/>
      <c r="NB19" s="47"/>
      <c r="NC19" s="47"/>
      <c r="ND19" s="47"/>
      <c r="NE19" s="47"/>
      <c r="NF19" s="47"/>
      <c r="NG19" s="47"/>
      <c r="NH19" s="47"/>
      <c r="NI19" s="47"/>
      <c r="NJ19" s="47"/>
      <c r="NK19" s="47"/>
      <c r="NL19" s="47"/>
      <c r="NM19" s="47"/>
      <c r="NN19" s="47"/>
      <c r="NO19" s="47"/>
      <c r="NP19" s="47"/>
      <c r="NQ19" s="47"/>
      <c r="NR19" s="47"/>
      <c r="NS19" s="47"/>
      <c r="NT19" s="47"/>
      <c r="NU19" s="47"/>
      <c r="NV19" s="47"/>
      <c r="NW19" s="47"/>
      <c r="NX19" s="47"/>
      <c r="NY19" s="47"/>
      <c r="NZ19" s="47"/>
      <c r="OA19" s="47"/>
      <c r="OB19" s="47"/>
      <c r="OC19" s="47"/>
      <c r="OD19" s="47"/>
      <c r="OE19" s="47"/>
      <c r="OF19" s="47"/>
      <c r="OG19" s="47"/>
      <c r="OH19" s="47"/>
      <c r="OI19" s="47"/>
      <c r="OJ19" s="47"/>
      <c r="OK19" s="47"/>
      <c r="OL19" s="47"/>
      <c r="OM19" s="47"/>
      <c r="ON19" s="47"/>
      <c r="OO19" s="47"/>
      <c r="OP19" s="47"/>
      <c r="OQ19" s="47"/>
      <c r="OR19" s="47"/>
      <c r="OS19" s="47"/>
      <c r="OT19" s="47"/>
      <c r="OU19" s="47"/>
      <c r="OV19" s="47"/>
      <c r="OW19" s="47"/>
      <c r="OX19" s="47"/>
      <c r="OY19" s="47"/>
      <c r="OZ19" s="47"/>
      <c r="PA19" s="47"/>
      <c r="PB19" s="47"/>
      <c r="PC19" s="47"/>
      <c r="PD19" s="47"/>
      <c r="PE19" s="47"/>
      <c r="PF19" s="47"/>
      <c r="PG19" s="47"/>
      <c r="PH19" s="47"/>
      <c r="PI19" s="47"/>
      <c r="PJ19" s="47"/>
      <c r="PK19" s="47"/>
      <c r="PL19" s="47"/>
      <c r="PM19" s="47"/>
      <c r="PN19" s="47"/>
      <c r="PO19" s="47"/>
      <c r="PP19" s="47"/>
      <c r="PQ19" s="47"/>
      <c r="PR19" s="47"/>
      <c r="PS19" s="47"/>
      <c r="PT19" s="47"/>
      <c r="PU19" s="47"/>
      <c r="PV19" s="47"/>
      <c r="PW19" s="47"/>
      <c r="PX19" s="47"/>
      <c r="PY19" s="47"/>
      <c r="PZ19" s="47"/>
      <c r="QA19" s="47"/>
      <c r="QB19" s="47"/>
      <c r="QC19" s="47"/>
      <c r="QD19" s="47"/>
      <c r="QE19" s="47"/>
      <c r="QF19" s="47"/>
      <c r="QG19" s="47"/>
      <c r="QH19" s="47"/>
      <c r="QI19" s="47"/>
      <c r="QJ19" s="47"/>
      <c r="QK19" s="47"/>
      <c r="QL19" s="47"/>
      <c r="QM19" s="47"/>
      <c r="QN19" s="47"/>
      <c r="QO19" s="47"/>
      <c r="QP19" s="47"/>
      <c r="QQ19" s="47"/>
      <c r="QR19" s="47"/>
      <c r="QS19" s="47"/>
      <c r="QT19" s="47"/>
      <c r="QU19" s="47"/>
      <c r="QV19" s="47"/>
      <c r="QW19" s="47"/>
      <c r="QX19" s="47"/>
      <c r="QY19" s="47"/>
      <c r="QZ19" s="47"/>
      <c r="RA19" s="47"/>
      <c r="RB19" s="47"/>
      <c r="RC19" s="47"/>
      <c r="RD19" s="47"/>
      <c r="RE19" s="47"/>
      <c r="RF19" s="47"/>
      <c r="RG19" s="47"/>
      <c r="RH19" s="47"/>
      <c r="RI19" s="47"/>
      <c r="RJ19" s="47"/>
      <c r="RK19" s="47"/>
      <c r="RL19" s="47"/>
      <c r="RM19" s="47"/>
      <c r="RN19" s="47"/>
      <c r="RO19" s="47"/>
      <c r="RP19" s="47"/>
      <c r="RQ19" s="47"/>
      <c r="RR19" s="47"/>
      <c r="RS19" s="47"/>
      <c r="RT19" s="47"/>
      <c r="RU19" s="47"/>
      <c r="RV19" s="47"/>
      <c r="RW19" s="47"/>
      <c r="RX19" s="47"/>
      <c r="RY19" s="47"/>
      <c r="RZ19" s="47"/>
      <c r="SA19" s="47"/>
      <c r="SB19" s="47"/>
      <c r="SC19" s="47"/>
      <c r="SD19" s="47"/>
      <c r="SE19" s="47"/>
      <c r="SF19" s="47"/>
      <c r="SG19" s="47"/>
      <c r="SH19" s="47"/>
      <c r="SI19" s="47"/>
      <c r="SJ19" s="47"/>
      <c r="SK19" s="47"/>
      <c r="SL19" s="47"/>
      <c r="SM19" s="47"/>
      <c r="SN19" s="47"/>
      <c r="SO19" s="47"/>
      <c r="SP19" s="47"/>
      <c r="SQ19" s="47"/>
      <c r="SR19" s="47"/>
      <c r="SS19" s="47"/>
      <c r="ST19" s="47"/>
      <c r="SU19" s="47"/>
      <c r="SV19" s="47"/>
      <c r="SW19" s="47"/>
      <c r="SX19" s="47"/>
      <c r="SY19" s="47"/>
      <c r="SZ19" s="47"/>
      <c r="TA19" s="47"/>
      <c r="TB19" s="47"/>
      <c r="TC19" s="47"/>
      <c r="TD19" s="47"/>
      <c r="TE19" s="47"/>
      <c r="TF19" s="47"/>
      <c r="TG19" s="47"/>
      <c r="TH19" s="47"/>
      <c r="TI19" s="47"/>
      <c r="TJ19" s="47"/>
      <c r="TK19" s="47"/>
      <c r="TL19" s="47"/>
      <c r="TM19" s="47"/>
      <c r="TN19" s="47"/>
      <c r="TO19" s="47"/>
      <c r="TP19" s="47"/>
      <c r="TQ19" s="47"/>
      <c r="TR19" s="47"/>
      <c r="TS19" s="47"/>
      <c r="TT19" s="47"/>
      <c r="TU19" s="47"/>
      <c r="TV19" s="47"/>
      <c r="TW19" s="47"/>
      <c r="TX19" s="47"/>
      <c r="TY19" s="47"/>
      <c r="TZ19" s="47"/>
      <c r="UA19" s="47"/>
      <c r="UB19" s="47"/>
      <c r="UC19" s="47"/>
      <c r="UD19" s="47"/>
      <c r="UE19" s="47"/>
      <c r="UF19" s="47"/>
      <c r="UG19" s="47"/>
      <c r="UH19" s="47"/>
      <c r="UI19" s="47"/>
      <c r="UJ19" s="47"/>
      <c r="UK19" s="47"/>
      <c r="UL19" s="47"/>
      <c r="UM19" s="47"/>
      <c r="UN19" s="47"/>
      <c r="UO19" s="47"/>
      <c r="UP19" s="47"/>
      <c r="UQ19" s="47"/>
      <c r="UR19" s="47"/>
      <c r="US19" s="47"/>
      <c r="UT19" s="47"/>
      <c r="UU19" s="47"/>
      <c r="UV19" s="47"/>
      <c r="UW19" s="47"/>
      <c r="UX19" s="47"/>
      <c r="UY19" s="47"/>
      <c r="UZ19" s="47"/>
      <c r="VA19" s="47"/>
      <c r="VB19" s="47"/>
      <c r="VC19" s="47"/>
      <c r="VD19" s="47"/>
      <c r="VE19" s="47"/>
      <c r="VF19" s="47"/>
      <c r="VG19" s="47"/>
      <c r="VH19" s="47"/>
      <c r="VI19" s="47"/>
      <c r="VJ19" s="47"/>
      <c r="VK19" s="47"/>
      <c r="VL19" s="47"/>
      <c r="VM19" s="47"/>
      <c r="VN19" s="47"/>
      <c r="VO19" s="47"/>
      <c r="VP19" s="47"/>
      <c r="VQ19" s="47"/>
      <c r="VR19" s="47"/>
      <c r="VS19" s="47"/>
      <c r="VT19" s="47"/>
      <c r="VU19" s="47"/>
      <c r="VV19" s="47"/>
      <c r="VW19" s="47"/>
      <c r="VX19" s="47"/>
      <c r="VY19" s="47"/>
      <c r="VZ19" s="47"/>
      <c r="WA19" s="47"/>
      <c r="WB19" s="47"/>
      <c r="WC19" s="47"/>
      <c r="WD19" s="47"/>
      <c r="WE19" s="47"/>
      <c r="WF19" s="47"/>
      <c r="WG19" s="47"/>
      <c r="WH19" s="47"/>
      <c r="WI19" s="47"/>
      <c r="WJ19" s="47"/>
      <c r="WK19" s="47"/>
      <c r="WL19" s="47"/>
      <c r="WM19" s="47"/>
      <c r="WN19" s="47"/>
      <c r="WO19" s="47"/>
      <c r="WP19" s="47"/>
      <c r="WQ19" s="47"/>
      <c r="WR19" s="47"/>
      <c r="WS19" s="47"/>
      <c r="WT19" s="47"/>
      <c r="WU19" s="47"/>
      <c r="WV19" s="47"/>
      <c r="WW19" s="47"/>
      <c r="WX19" s="47"/>
      <c r="WY19" s="47"/>
      <c r="WZ19" s="47"/>
      <c r="XA19" s="47"/>
      <c r="XB19" s="47"/>
      <c r="XC19" s="47"/>
      <c r="XD19" s="47"/>
      <c r="XE19" s="47"/>
      <c r="XF19" s="47"/>
      <c r="XG19" s="47"/>
      <c r="XH19" s="47"/>
      <c r="XI19" s="47"/>
      <c r="XJ19" s="47"/>
      <c r="XK19" s="47"/>
      <c r="XL19" s="47"/>
      <c r="XM19" s="47"/>
      <c r="XN19" s="47"/>
      <c r="XO19" s="47"/>
      <c r="XP19" s="47"/>
      <c r="XQ19" s="47"/>
      <c r="XR19" s="47"/>
      <c r="XS19" s="47"/>
      <c r="XT19" s="47"/>
      <c r="XU19" s="47"/>
      <c r="XV19" s="47"/>
      <c r="XW19" s="47"/>
      <c r="XX19" s="47"/>
      <c r="XY19" s="47"/>
      <c r="XZ19" s="47"/>
      <c r="YA19" s="47"/>
      <c r="YB19" s="47"/>
      <c r="YC19" s="47"/>
      <c r="YD19" s="47"/>
      <c r="YE19" s="47"/>
      <c r="YF19" s="47"/>
      <c r="YG19" s="47"/>
      <c r="YH19" s="47"/>
      <c r="YI19" s="47"/>
      <c r="YJ19" s="47"/>
      <c r="YK19" s="47"/>
      <c r="YL19" s="47"/>
      <c r="YM19" s="47"/>
      <c r="YN19" s="47"/>
      <c r="YO19" s="47"/>
      <c r="YP19" s="47"/>
      <c r="YQ19" s="47"/>
      <c r="YR19" s="47"/>
      <c r="YS19" s="47"/>
      <c r="YT19" s="47"/>
      <c r="YU19" s="47"/>
      <c r="YV19" s="47"/>
      <c r="YW19" s="47"/>
      <c r="YX19" s="47"/>
      <c r="YY19" s="47"/>
      <c r="YZ19" s="47"/>
      <c r="ZA19" s="47"/>
      <c r="ZB19" s="47"/>
      <c r="ZC19" s="47"/>
      <c r="ZD19" s="47"/>
      <c r="ZE19" s="47"/>
      <c r="ZF19" s="47"/>
      <c r="ZG19" s="47"/>
      <c r="ZH19" s="47"/>
      <c r="ZI19" s="47"/>
      <c r="ZJ19" s="47"/>
      <c r="ZK19" s="47"/>
      <c r="ZL19" s="47"/>
      <c r="ZM19" s="47"/>
      <c r="ZN19" s="47"/>
      <c r="ZO19" s="47"/>
      <c r="ZP19" s="47"/>
      <c r="ZQ19" s="47"/>
      <c r="ZR19" s="47"/>
      <c r="ZS19" s="47"/>
      <c r="ZT19" s="47"/>
      <c r="ZU19" s="47"/>
      <c r="ZV19" s="47"/>
      <c r="ZW19" s="47"/>
      <c r="ZX19" s="47"/>
      <c r="ZY19" s="47"/>
      <c r="ZZ19" s="47"/>
      <c r="AAA19" s="47"/>
      <c r="AAB19" s="47"/>
      <c r="AAC19" s="47"/>
      <c r="AAD19" s="47"/>
      <c r="AAE19" s="47"/>
      <c r="AAF19" s="47"/>
      <c r="AAG19" s="47"/>
      <c r="AAH19" s="47"/>
      <c r="AAI19" s="47"/>
      <c r="AAJ19" s="47"/>
      <c r="AAK19" s="47"/>
      <c r="AAL19" s="47"/>
      <c r="AAM19" s="47"/>
      <c r="AAN19" s="47"/>
      <c r="AAO19" s="47"/>
      <c r="AAP19" s="47"/>
      <c r="AAQ19" s="47"/>
      <c r="AAR19" s="47"/>
      <c r="AAS19" s="47"/>
      <c r="AAT19" s="47"/>
      <c r="AAU19" s="47"/>
      <c r="AAV19" s="47"/>
      <c r="AAW19" s="47"/>
      <c r="AAX19" s="47"/>
      <c r="AAY19" s="47"/>
      <c r="AAZ19" s="47"/>
      <c r="ABA19" s="47"/>
      <c r="ABB19" s="47"/>
      <c r="ABC19" s="47"/>
      <c r="ABD19" s="47"/>
      <c r="ABE19" s="47"/>
      <c r="ABF19" s="47"/>
      <c r="ABG19" s="47"/>
      <c r="ABH19" s="47"/>
      <c r="ABI19" s="47"/>
      <c r="ABJ19" s="47"/>
      <c r="ABK19" s="47"/>
      <c r="ABL19" s="47"/>
      <c r="ABM19" s="47"/>
      <c r="ABN19" s="47"/>
      <c r="ABO19" s="47"/>
      <c r="ABP19" s="47"/>
      <c r="ABQ19" s="47"/>
      <c r="ABR19" s="47"/>
      <c r="ABS19" s="47"/>
      <c r="ABT19" s="47"/>
      <c r="ABU19" s="47"/>
      <c r="ABV19" s="47"/>
      <c r="ABW19" s="47"/>
      <c r="ABX19" s="47"/>
      <c r="ABY19" s="47"/>
      <c r="ABZ19" s="47"/>
      <c r="ACA19" s="47"/>
      <c r="ACB19" s="47"/>
      <c r="ACC19" s="47"/>
      <c r="ACD19" s="47"/>
      <c r="ACE19" s="47"/>
      <c r="ACF19" s="47"/>
      <c r="ACG19" s="47"/>
      <c r="ACH19" s="47"/>
      <c r="ACI19" s="47"/>
      <c r="ACJ19" s="47"/>
      <c r="ACK19" s="47"/>
      <c r="ACL19" s="47"/>
      <c r="ACM19" s="47"/>
      <c r="ACN19" s="47"/>
      <c r="ACO19" s="47"/>
      <c r="ACP19" s="47"/>
      <c r="ACQ19" s="47"/>
      <c r="ACR19" s="47"/>
      <c r="ACS19" s="47"/>
      <c r="ACT19" s="47"/>
      <c r="ACU19" s="47"/>
      <c r="ACV19" s="47"/>
      <c r="ACW19" s="47"/>
      <c r="ACX19" s="47"/>
      <c r="ACY19" s="47"/>
      <c r="ACZ19" s="47"/>
      <c r="ADA19" s="47"/>
      <c r="ADB19" s="47"/>
      <c r="ADC19" s="47"/>
      <c r="ADD19" s="47"/>
      <c r="ADE19" s="47"/>
      <c r="ADF19" s="47"/>
      <c r="ADG19" s="47"/>
      <c r="ADH19" s="47"/>
      <c r="ADI19" s="47"/>
      <c r="ADJ19" s="47"/>
      <c r="ADK19" s="47"/>
      <c r="ADL19" s="47"/>
      <c r="ADM19" s="47"/>
      <c r="ADN19" s="47"/>
      <c r="ADO19" s="47"/>
      <c r="ADP19" s="47"/>
      <c r="ADQ19" s="47"/>
      <c r="ADR19" s="47"/>
      <c r="ADS19" s="47"/>
      <c r="ADT19" s="47"/>
      <c r="ADU19" s="47"/>
      <c r="ADV19" s="47"/>
      <c r="ADW19" s="47"/>
      <c r="ADX19" s="47"/>
      <c r="ADY19" s="47"/>
      <c r="ADZ19" s="47"/>
      <c r="AEA19" s="47"/>
      <c r="AEB19" s="47"/>
      <c r="AEC19" s="47"/>
      <c r="AED19" s="47"/>
      <c r="AEE19" s="47"/>
      <c r="AEF19" s="47"/>
      <c r="AEG19" s="47"/>
      <c r="AEH19" s="47"/>
      <c r="AEI19" s="47"/>
      <c r="AEJ19" s="47"/>
      <c r="AEK19" s="47"/>
      <c r="AEL19" s="47"/>
      <c r="AEM19" s="47"/>
      <c r="AEN19" s="47"/>
      <c r="AEO19" s="47"/>
      <c r="AEP19" s="47"/>
      <c r="AEQ19" s="47"/>
      <c r="AER19" s="47"/>
      <c r="AES19" s="47"/>
      <c r="AET19" s="47"/>
      <c r="AEU19" s="47"/>
      <c r="AEV19" s="47"/>
      <c r="AEW19" s="47"/>
      <c r="AEX19" s="47"/>
      <c r="AEY19" s="47"/>
      <c r="AEZ19" s="47"/>
      <c r="AFA19" s="47"/>
      <c r="AFB19" s="47"/>
      <c r="AFC19" s="47"/>
      <c r="AFD19" s="47"/>
      <c r="AFE19" s="47"/>
      <c r="AFF19" s="47"/>
      <c r="AFG19" s="47"/>
      <c r="AFH19" s="47"/>
      <c r="AFI19" s="47"/>
      <c r="AFJ19" s="47"/>
      <c r="AFK19" s="47"/>
      <c r="AFL19" s="47"/>
      <c r="AFM19" s="47"/>
      <c r="AFN19" s="47"/>
      <c r="AFO19" s="47"/>
      <c r="AFP19" s="47"/>
      <c r="AFQ19" s="47"/>
      <c r="AFR19" s="47"/>
      <c r="AFS19" s="47"/>
      <c r="AFT19" s="47"/>
      <c r="AFU19" s="47"/>
      <c r="AFV19" s="47"/>
      <c r="AFW19" s="47"/>
      <c r="AFX19" s="47"/>
      <c r="AFY19" s="47"/>
      <c r="AFZ19" s="47"/>
      <c r="AGA19" s="47"/>
      <c r="AGB19" s="47"/>
      <c r="AGC19" s="47"/>
      <c r="AGD19" s="47"/>
      <c r="AGE19" s="47"/>
      <c r="AGF19" s="47"/>
      <c r="AGG19" s="47"/>
      <c r="AGH19" s="47"/>
      <c r="AGI19" s="47"/>
      <c r="AGJ19" s="47"/>
      <c r="AGK19" s="47"/>
      <c r="AGL19" s="47"/>
      <c r="AGM19" s="47"/>
      <c r="AGN19" s="47"/>
      <c r="AGO19" s="47"/>
      <c r="AGP19" s="47"/>
      <c r="AGQ19" s="47"/>
      <c r="AGR19" s="47"/>
      <c r="AGS19" s="47"/>
      <c r="AGT19" s="47"/>
      <c r="AGU19" s="47"/>
      <c r="AGV19" s="47"/>
      <c r="AGW19" s="47"/>
      <c r="AGX19" s="47"/>
      <c r="AGY19" s="47"/>
      <c r="AGZ19" s="47"/>
      <c r="AHA19" s="47"/>
      <c r="AHB19" s="47"/>
      <c r="AHC19" s="47"/>
      <c r="AHD19" s="47"/>
      <c r="AHE19" s="47"/>
      <c r="AHF19" s="47"/>
      <c r="AHG19" s="47"/>
      <c r="AHH19" s="47"/>
      <c r="AHI19" s="47"/>
      <c r="AHJ19" s="47"/>
      <c r="AHK19" s="47"/>
      <c r="AHL19" s="47"/>
      <c r="AHM19" s="47"/>
      <c r="AHN19" s="47"/>
      <c r="AHO19" s="47"/>
      <c r="AHP19" s="47"/>
      <c r="AHQ19" s="47"/>
      <c r="AHR19" s="47"/>
      <c r="AHS19" s="47"/>
      <c r="AHT19" s="47"/>
      <c r="AHU19" s="47"/>
      <c r="AHV19" s="47"/>
      <c r="AHW19" s="47"/>
      <c r="AHX19" s="47"/>
      <c r="AHY19" s="47"/>
      <c r="AHZ19" s="47"/>
      <c r="AIA19" s="47"/>
      <c r="AIB19" s="47"/>
      <c r="AIC19" s="47"/>
      <c r="AID19" s="47"/>
      <c r="AIE19" s="47"/>
      <c r="AIF19" s="47"/>
      <c r="AIG19" s="47"/>
      <c r="AIH19" s="47"/>
      <c r="AII19" s="47"/>
      <c r="AIJ19" s="47"/>
      <c r="AIK19" s="47"/>
      <c r="AIL19" s="47"/>
      <c r="AIM19" s="47"/>
      <c r="AIN19" s="47"/>
      <c r="AIO19" s="47"/>
      <c r="AIP19" s="47"/>
      <c r="AIQ19" s="47"/>
      <c r="AIR19" s="47"/>
      <c r="AIS19" s="47"/>
      <c r="AIT19" s="47"/>
      <c r="AIU19" s="47"/>
      <c r="AIV19" s="47"/>
      <c r="AIW19" s="47"/>
      <c r="AIX19" s="47"/>
      <c r="AIY19" s="47"/>
      <c r="AIZ19" s="47"/>
      <c r="AJA19" s="47"/>
      <c r="AJB19" s="47"/>
      <c r="AJC19" s="47"/>
      <c r="AJD19" s="47"/>
      <c r="AJE19" s="47"/>
      <c r="AJF19" s="47"/>
      <c r="AJG19" s="47"/>
      <c r="AJH19" s="47"/>
      <c r="AJI19" s="47"/>
      <c r="AJJ19" s="47"/>
      <c r="AJK19" s="47"/>
      <c r="AJL19" s="47"/>
      <c r="AJM19" s="47"/>
      <c r="AJN19" s="47"/>
      <c r="AJO19" s="47"/>
      <c r="AJP19" s="47"/>
      <c r="AJQ19" s="47"/>
      <c r="AJR19" s="47"/>
      <c r="AJS19" s="47"/>
      <c r="AJT19" s="47"/>
      <c r="AJU19" s="47"/>
      <c r="AJV19" s="47"/>
      <c r="AJW19" s="47"/>
      <c r="AJX19" s="47"/>
      <c r="AJY19" s="47"/>
      <c r="AJZ19" s="47"/>
      <c r="AKA19" s="47"/>
      <c r="AKB19" s="47"/>
      <c r="AKC19" s="47"/>
      <c r="AKD19" s="47"/>
      <c r="AKE19" s="47"/>
      <c r="AKF19" s="47"/>
      <c r="AKG19" s="47"/>
      <c r="AKH19" s="47"/>
      <c r="AKI19" s="47"/>
      <c r="AKJ19" s="47"/>
      <c r="AKK19" s="47"/>
      <c r="AKL19" s="47"/>
      <c r="AKM19" s="47"/>
      <c r="AKN19" s="47"/>
      <c r="AKO19" s="47"/>
      <c r="AKP19" s="47"/>
      <c r="AKQ19" s="47"/>
      <c r="AKR19" s="47"/>
      <c r="AKS19" s="47"/>
      <c r="AKT19" s="47"/>
      <c r="AKU19" s="47"/>
      <c r="AKV19" s="47"/>
      <c r="AKW19" s="47"/>
      <c r="AKX19" s="47"/>
      <c r="AKY19" s="47"/>
      <c r="AKZ19" s="47"/>
      <c r="ALA19" s="47"/>
      <c r="ALB19" s="47"/>
      <c r="ALC19" s="47"/>
      <c r="ALD19" s="47"/>
      <c r="ALE19" s="47"/>
      <c r="ALF19" s="47"/>
      <c r="ALG19" s="47"/>
      <c r="ALH19" s="47"/>
      <c r="ALI19" s="47"/>
      <c r="ALJ19" s="47"/>
      <c r="ALK19" s="47"/>
      <c r="ALL19" s="47"/>
      <c r="ALM19" s="47"/>
      <c r="ALN19" s="47"/>
      <c r="ALO19" s="47"/>
      <c r="ALP19" s="47"/>
      <c r="ALQ19" s="47"/>
      <c r="ALR19" s="47"/>
      <c r="ALS19" s="47"/>
      <c r="ALT19" s="47"/>
      <c r="ALU19" s="47"/>
      <c r="ALV19" s="47"/>
      <c r="ALW19" s="47"/>
      <c r="ALX19" s="47"/>
      <c r="ALY19" s="47"/>
      <c r="ALZ19" s="47"/>
      <c r="AMA19" s="47"/>
      <c r="AMB19" s="47"/>
      <c r="AMC19" s="47"/>
      <c r="AMD19" s="47"/>
      <c r="AME19" s="47"/>
      <c r="AMF19" s="47"/>
      <c r="AMG19" s="47"/>
      <c r="AMH19" s="47"/>
      <c r="AMI19" s="47"/>
      <c r="AMJ19" s="47"/>
    </row>
    <row r="20" spans="1:1024" ht="40.5" customHeight="1" x14ac:dyDescent="0.3">
      <c r="A20" s="45" t="s">
        <v>116</v>
      </c>
      <c r="B20" s="45" t="s">
        <v>117</v>
      </c>
      <c r="C20" s="45" t="s">
        <v>101</v>
      </c>
      <c r="D20" s="45" t="s">
        <v>118</v>
      </c>
      <c r="E20" s="43" t="s">
        <v>119</v>
      </c>
      <c r="F20" s="45" t="s">
        <v>120</v>
      </c>
      <c r="G20" s="46">
        <v>12000000</v>
      </c>
      <c r="H20" s="46">
        <v>2000000</v>
      </c>
      <c r="I20" s="46">
        <v>10000000</v>
      </c>
      <c r="J20" s="43" t="s">
        <v>49</v>
      </c>
      <c r="K20" s="43" t="s">
        <v>67</v>
      </c>
      <c r="L20" s="43" t="s">
        <v>67</v>
      </c>
      <c r="M20" s="43" t="s">
        <v>51</v>
      </c>
      <c r="N20" s="43" t="s">
        <v>121</v>
      </c>
      <c r="O20" s="43" t="s">
        <v>52</v>
      </c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  <c r="EP20" s="47"/>
      <c r="EQ20" s="47"/>
      <c r="ER20" s="47"/>
      <c r="ES20" s="47"/>
      <c r="ET20" s="47"/>
      <c r="EU20" s="47"/>
      <c r="EV20" s="47"/>
      <c r="EW20" s="47"/>
      <c r="EX20" s="47"/>
      <c r="EY20" s="47"/>
      <c r="EZ20" s="47"/>
      <c r="FA20" s="47"/>
      <c r="FB20" s="47"/>
      <c r="FC20" s="47"/>
      <c r="FD20" s="47"/>
      <c r="FE20" s="47"/>
      <c r="FF20" s="47"/>
      <c r="FG20" s="47"/>
      <c r="FH20" s="47"/>
      <c r="FI20" s="47"/>
      <c r="FJ20" s="47"/>
      <c r="FK20" s="47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  <c r="IU20" s="47"/>
      <c r="IV20" s="47"/>
      <c r="IW20" s="47"/>
      <c r="IX20" s="47"/>
      <c r="IY20" s="47"/>
      <c r="IZ20" s="47"/>
      <c r="JA20" s="47"/>
      <c r="JB20" s="47"/>
      <c r="JC20" s="47"/>
      <c r="JD20" s="47"/>
      <c r="JE20" s="47"/>
      <c r="JF20" s="47"/>
      <c r="JG20" s="47"/>
      <c r="JH20" s="47"/>
      <c r="JI20" s="47"/>
      <c r="JJ20" s="47"/>
      <c r="JK20" s="47"/>
      <c r="JL20" s="47"/>
      <c r="JM20" s="47"/>
      <c r="JN20" s="47"/>
      <c r="JO20" s="47"/>
      <c r="JP20" s="47"/>
      <c r="JQ20" s="47"/>
      <c r="JR20" s="47"/>
      <c r="JS20" s="47"/>
      <c r="JT20" s="47"/>
      <c r="JU20" s="47"/>
      <c r="JV20" s="47"/>
      <c r="JW20" s="47"/>
      <c r="JX20" s="47"/>
      <c r="JY20" s="47"/>
      <c r="JZ20" s="47"/>
      <c r="KA20" s="47"/>
      <c r="KB20" s="47"/>
      <c r="KC20" s="47"/>
      <c r="KD20" s="47"/>
      <c r="KE20" s="47"/>
      <c r="KF20" s="47"/>
      <c r="KG20" s="47"/>
      <c r="KH20" s="47"/>
      <c r="KI20" s="47"/>
      <c r="KJ20" s="47"/>
      <c r="KK20" s="47"/>
      <c r="KL20" s="47"/>
      <c r="KM20" s="47"/>
      <c r="KN20" s="47"/>
      <c r="KO20" s="47"/>
      <c r="KP20" s="47"/>
      <c r="KQ20" s="47"/>
      <c r="KR20" s="47"/>
      <c r="KS20" s="47"/>
      <c r="KT20" s="47"/>
      <c r="KU20" s="47"/>
      <c r="KV20" s="47"/>
      <c r="KW20" s="47"/>
      <c r="KX20" s="47"/>
      <c r="KY20" s="47"/>
      <c r="KZ20" s="47"/>
      <c r="LA20" s="47"/>
      <c r="LB20" s="47"/>
      <c r="LC20" s="47"/>
      <c r="LD20" s="47"/>
      <c r="LE20" s="47"/>
      <c r="LF20" s="47"/>
      <c r="LG20" s="47"/>
      <c r="LH20" s="47"/>
      <c r="LI20" s="47"/>
      <c r="LJ20" s="47"/>
      <c r="LK20" s="47"/>
      <c r="LL20" s="47"/>
      <c r="LM20" s="47"/>
      <c r="LN20" s="47"/>
      <c r="LO20" s="47"/>
      <c r="LP20" s="47"/>
      <c r="LQ20" s="47"/>
      <c r="LR20" s="47"/>
      <c r="LS20" s="47"/>
      <c r="LT20" s="47"/>
      <c r="LU20" s="47"/>
      <c r="LV20" s="47"/>
      <c r="LW20" s="47"/>
      <c r="LX20" s="47"/>
      <c r="LY20" s="47"/>
      <c r="LZ20" s="47"/>
      <c r="MA20" s="47"/>
      <c r="MB20" s="47"/>
      <c r="MC20" s="47"/>
      <c r="MD20" s="47"/>
      <c r="ME20" s="47"/>
      <c r="MF20" s="47"/>
      <c r="MG20" s="47"/>
      <c r="MH20" s="47"/>
      <c r="MI20" s="47"/>
      <c r="MJ20" s="47"/>
      <c r="MK20" s="47"/>
      <c r="ML20" s="47"/>
      <c r="MM20" s="47"/>
      <c r="MN20" s="47"/>
      <c r="MO20" s="47"/>
      <c r="MP20" s="47"/>
      <c r="MQ20" s="47"/>
      <c r="MR20" s="47"/>
      <c r="MS20" s="47"/>
      <c r="MT20" s="47"/>
      <c r="MU20" s="47"/>
      <c r="MV20" s="47"/>
      <c r="MW20" s="47"/>
      <c r="MX20" s="47"/>
      <c r="MY20" s="47"/>
      <c r="MZ20" s="47"/>
      <c r="NA20" s="47"/>
      <c r="NB20" s="47"/>
      <c r="NC20" s="47"/>
      <c r="ND20" s="47"/>
      <c r="NE20" s="47"/>
      <c r="NF20" s="47"/>
      <c r="NG20" s="47"/>
      <c r="NH20" s="47"/>
      <c r="NI20" s="47"/>
      <c r="NJ20" s="47"/>
      <c r="NK20" s="47"/>
      <c r="NL20" s="47"/>
      <c r="NM20" s="47"/>
      <c r="NN20" s="47"/>
      <c r="NO20" s="47"/>
      <c r="NP20" s="47"/>
      <c r="NQ20" s="47"/>
      <c r="NR20" s="47"/>
      <c r="NS20" s="47"/>
      <c r="NT20" s="47"/>
      <c r="NU20" s="47"/>
      <c r="NV20" s="47"/>
      <c r="NW20" s="47"/>
      <c r="NX20" s="47"/>
      <c r="NY20" s="47"/>
      <c r="NZ20" s="47"/>
      <c r="OA20" s="47"/>
      <c r="OB20" s="47"/>
      <c r="OC20" s="47"/>
      <c r="OD20" s="47"/>
      <c r="OE20" s="47"/>
      <c r="OF20" s="47"/>
      <c r="OG20" s="47"/>
      <c r="OH20" s="47"/>
      <c r="OI20" s="47"/>
      <c r="OJ20" s="47"/>
      <c r="OK20" s="47"/>
      <c r="OL20" s="47"/>
      <c r="OM20" s="47"/>
      <c r="ON20" s="47"/>
      <c r="OO20" s="47"/>
      <c r="OP20" s="47"/>
      <c r="OQ20" s="47"/>
      <c r="OR20" s="47"/>
      <c r="OS20" s="47"/>
      <c r="OT20" s="47"/>
      <c r="OU20" s="47"/>
      <c r="OV20" s="47"/>
      <c r="OW20" s="47"/>
      <c r="OX20" s="47"/>
      <c r="OY20" s="47"/>
      <c r="OZ20" s="47"/>
      <c r="PA20" s="47"/>
      <c r="PB20" s="47"/>
      <c r="PC20" s="47"/>
      <c r="PD20" s="47"/>
      <c r="PE20" s="47"/>
      <c r="PF20" s="47"/>
      <c r="PG20" s="47"/>
      <c r="PH20" s="47"/>
      <c r="PI20" s="47"/>
      <c r="PJ20" s="47"/>
      <c r="PK20" s="47"/>
      <c r="PL20" s="47"/>
      <c r="PM20" s="47"/>
      <c r="PN20" s="47"/>
      <c r="PO20" s="47"/>
      <c r="PP20" s="47"/>
      <c r="PQ20" s="47"/>
      <c r="PR20" s="47"/>
      <c r="PS20" s="47"/>
      <c r="PT20" s="47"/>
      <c r="PU20" s="47"/>
      <c r="PV20" s="47"/>
      <c r="PW20" s="47"/>
      <c r="PX20" s="47"/>
      <c r="PY20" s="47"/>
      <c r="PZ20" s="47"/>
      <c r="QA20" s="47"/>
      <c r="QB20" s="47"/>
      <c r="QC20" s="47"/>
      <c r="QD20" s="47"/>
      <c r="QE20" s="47"/>
      <c r="QF20" s="47"/>
      <c r="QG20" s="47"/>
      <c r="QH20" s="47"/>
      <c r="QI20" s="47"/>
      <c r="QJ20" s="47"/>
      <c r="QK20" s="47"/>
      <c r="QL20" s="47"/>
      <c r="QM20" s="47"/>
      <c r="QN20" s="47"/>
      <c r="QO20" s="47"/>
      <c r="QP20" s="47"/>
      <c r="QQ20" s="47"/>
      <c r="QR20" s="47"/>
      <c r="QS20" s="47"/>
      <c r="QT20" s="47"/>
      <c r="QU20" s="47"/>
      <c r="QV20" s="47"/>
      <c r="QW20" s="47"/>
      <c r="QX20" s="47"/>
      <c r="QY20" s="47"/>
      <c r="QZ20" s="47"/>
      <c r="RA20" s="47"/>
      <c r="RB20" s="47"/>
      <c r="RC20" s="47"/>
      <c r="RD20" s="47"/>
      <c r="RE20" s="47"/>
      <c r="RF20" s="47"/>
      <c r="RG20" s="47"/>
      <c r="RH20" s="47"/>
      <c r="RI20" s="47"/>
      <c r="RJ20" s="47"/>
      <c r="RK20" s="47"/>
      <c r="RL20" s="47"/>
      <c r="RM20" s="47"/>
      <c r="RN20" s="47"/>
      <c r="RO20" s="47"/>
      <c r="RP20" s="47"/>
      <c r="RQ20" s="47"/>
      <c r="RR20" s="47"/>
      <c r="RS20" s="47"/>
      <c r="RT20" s="47"/>
      <c r="RU20" s="47"/>
      <c r="RV20" s="47"/>
      <c r="RW20" s="47"/>
      <c r="RX20" s="47"/>
      <c r="RY20" s="47"/>
      <c r="RZ20" s="47"/>
      <c r="SA20" s="47"/>
      <c r="SB20" s="47"/>
      <c r="SC20" s="47"/>
      <c r="SD20" s="47"/>
      <c r="SE20" s="47"/>
      <c r="SF20" s="47"/>
      <c r="SG20" s="47"/>
      <c r="SH20" s="47"/>
      <c r="SI20" s="47"/>
      <c r="SJ20" s="47"/>
      <c r="SK20" s="47"/>
      <c r="SL20" s="47"/>
      <c r="SM20" s="47"/>
      <c r="SN20" s="47"/>
      <c r="SO20" s="47"/>
      <c r="SP20" s="47"/>
      <c r="SQ20" s="47"/>
      <c r="SR20" s="47"/>
      <c r="SS20" s="47"/>
      <c r="ST20" s="47"/>
      <c r="SU20" s="47"/>
      <c r="SV20" s="47"/>
      <c r="SW20" s="47"/>
      <c r="SX20" s="47"/>
      <c r="SY20" s="47"/>
      <c r="SZ20" s="47"/>
      <c r="TA20" s="47"/>
      <c r="TB20" s="47"/>
      <c r="TC20" s="47"/>
      <c r="TD20" s="47"/>
      <c r="TE20" s="47"/>
      <c r="TF20" s="47"/>
      <c r="TG20" s="47"/>
      <c r="TH20" s="47"/>
      <c r="TI20" s="47"/>
      <c r="TJ20" s="47"/>
      <c r="TK20" s="47"/>
      <c r="TL20" s="47"/>
      <c r="TM20" s="47"/>
      <c r="TN20" s="47"/>
      <c r="TO20" s="47"/>
      <c r="TP20" s="47"/>
      <c r="TQ20" s="47"/>
      <c r="TR20" s="47"/>
      <c r="TS20" s="47"/>
      <c r="TT20" s="47"/>
      <c r="TU20" s="47"/>
      <c r="TV20" s="47"/>
      <c r="TW20" s="47"/>
      <c r="TX20" s="47"/>
      <c r="TY20" s="47"/>
      <c r="TZ20" s="47"/>
      <c r="UA20" s="47"/>
      <c r="UB20" s="47"/>
      <c r="UC20" s="47"/>
      <c r="UD20" s="47"/>
      <c r="UE20" s="47"/>
      <c r="UF20" s="47"/>
      <c r="UG20" s="47"/>
      <c r="UH20" s="47"/>
      <c r="UI20" s="47"/>
      <c r="UJ20" s="47"/>
      <c r="UK20" s="47"/>
      <c r="UL20" s="47"/>
      <c r="UM20" s="47"/>
      <c r="UN20" s="47"/>
      <c r="UO20" s="47"/>
      <c r="UP20" s="47"/>
      <c r="UQ20" s="47"/>
      <c r="UR20" s="47"/>
      <c r="US20" s="47"/>
      <c r="UT20" s="47"/>
      <c r="UU20" s="47"/>
      <c r="UV20" s="47"/>
      <c r="UW20" s="47"/>
      <c r="UX20" s="47"/>
      <c r="UY20" s="47"/>
      <c r="UZ20" s="47"/>
      <c r="VA20" s="47"/>
      <c r="VB20" s="47"/>
      <c r="VC20" s="47"/>
      <c r="VD20" s="47"/>
      <c r="VE20" s="47"/>
      <c r="VF20" s="47"/>
      <c r="VG20" s="47"/>
      <c r="VH20" s="47"/>
      <c r="VI20" s="47"/>
      <c r="VJ20" s="47"/>
      <c r="VK20" s="47"/>
      <c r="VL20" s="47"/>
      <c r="VM20" s="47"/>
      <c r="VN20" s="47"/>
      <c r="VO20" s="47"/>
      <c r="VP20" s="47"/>
      <c r="VQ20" s="47"/>
      <c r="VR20" s="47"/>
      <c r="VS20" s="47"/>
      <c r="VT20" s="47"/>
      <c r="VU20" s="47"/>
      <c r="VV20" s="47"/>
      <c r="VW20" s="47"/>
      <c r="VX20" s="47"/>
      <c r="VY20" s="47"/>
      <c r="VZ20" s="47"/>
      <c r="WA20" s="47"/>
      <c r="WB20" s="47"/>
      <c r="WC20" s="47"/>
      <c r="WD20" s="47"/>
      <c r="WE20" s="47"/>
      <c r="WF20" s="47"/>
      <c r="WG20" s="47"/>
      <c r="WH20" s="47"/>
      <c r="WI20" s="47"/>
      <c r="WJ20" s="47"/>
      <c r="WK20" s="47"/>
      <c r="WL20" s="47"/>
      <c r="WM20" s="47"/>
      <c r="WN20" s="47"/>
      <c r="WO20" s="47"/>
      <c r="WP20" s="47"/>
      <c r="WQ20" s="47"/>
      <c r="WR20" s="47"/>
      <c r="WS20" s="47"/>
      <c r="WT20" s="47"/>
      <c r="WU20" s="47"/>
      <c r="WV20" s="47"/>
      <c r="WW20" s="47"/>
      <c r="WX20" s="47"/>
      <c r="WY20" s="47"/>
      <c r="WZ20" s="47"/>
      <c r="XA20" s="47"/>
      <c r="XB20" s="47"/>
      <c r="XC20" s="47"/>
      <c r="XD20" s="47"/>
      <c r="XE20" s="47"/>
      <c r="XF20" s="47"/>
      <c r="XG20" s="47"/>
      <c r="XH20" s="47"/>
      <c r="XI20" s="47"/>
      <c r="XJ20" s="47"/>
      <c r="XK20" s="47"/>
      <c r="XL20" s="47"/>
      <c r="XM20" s="47"/>
      <c r="XN20" s="47"/>
      <c r="XO20" s="47"/>
      <c r="XP20" s="47"/>
      <c r="XQ20" s="47"/>
      <c r="XR20" s="47"/>
      <c r="XS20" s="47"/>
      <c r="XT20" s="47"/>
      <c r="XU20" s="47"/>
      <c r="XV20" s="47"/>
      <c r="XW20" s="47"/>
      <c r="XX20" s="47"/>
      <c r="XY20" s="47"/>
      <c r="XZ20" s="47"/>
      <c r="YA20" s="47"/>
      <c r="YB20" s="47"/>
      <c r="YC20" s="47"/>
      <c r="YD20" s="47"/>
      <c r="YE20" s="47"/>
      <c r="YF20" s="47"/>
      <c r="YG20" s="47"/>
      <c r="YH20" s="47"/>
      <c r="YI20" s="47"/>
      <c r="YJ20" s="47"/>
      <c r="YK20" s="47"/>
      <c r="YL20" s="47"/>
      <c r="YM20" s="47"/>
      <c r="YN20" s="47"/>
      <c r="YO20" s="47"/>
      <c r="YP20" s="47"/>
      <c r="YQ20" s="47"/>
      <c r="YR20" s="47"/>
      <c r="YS20" s="47"/>
      <c r="YT20" s="47"/>
      <c r="YU20" s="47"/>
      <c r="YV20" s="47"/>
      <c r="YW20" s="47"/>
      <c r="YX20" s="47"/>
      <c r="YY20" s="47"/>
      <c r="YZ20" s="47"/>
      <c r="ZA20" s="47"/>
      <c r="ZB20" s="47"/>
      <c r="ZC20" s="47"/>
      <c r="ZD20" s="47"/>
      <c r="ZE20" s="47"/>
      <c r="ZF20" s="47"/>
      <c r="ZG20" s="47"/>
      <c r="ZH20" s="47"/>
      <c r="ZI20" s="47"/>
      <c r="ZJ20" s="47"/>
      <c r="ZK20" s="47"/>
      <c r="ZL20" s="47"/>
      <c r="ZM20" s="47"/>
      <c r="ZN20" s="47"/>
      <c r="ZO20" s="47"/>
      <c r="ZP20" s="47"/>
      <c r="ZQ20" s="47"/>
      <c r="ZR20" s="47"/>
      <c r="ZS20" s="47"/>
      <c r="ZT20" s="47"/>
      <c r="ZU20" s="47"/>
      <c r="ZV20" s="47"/>
      <c r="ZW20" s="47"/>
      <c r="ZX20" s="47"/>
      <c r="ZY20" s="47"/>
      <c r="ZZ20" s="47"/>
      <c r="AAA20" s="47"/>
      <c r="AAB20" s="47"/>
      <c r="AAC20" s="47"/>
      <c r="AAD20" s="47"/>
      <c r="AAE20" s="47"/>
      <c r="AAF20" s="47"/>
      <c r="AAG20" s="47"/>
      <c r="AAH20" s="47"/>
      <c r="AAI20" s="47"/>
      <c r="AAJ20" s="47"/>
      <c r="AAK20" s="47"/>
      <c r="AAL20" s="47"/>
      <c r="AAM20" s="47"/>
      <c r="AAN20" s="47"/>
      <c r="AAO20" s="47"/>
      <c r="AAP20" s="47"/>
      <c r="AAQ20" s="47"/>
      <c r="AAR20" s="47"/>
      <c r="AAS20" s="47"/>
      <c r="AAT20" s="47"/>
      <c r="AAU20" s="47"/>
      <c r="AAV20" s="47"/>
      <c r="AAW20" s="47"/>
      <c r="AAX20" s="47"/>
      <c r="AAY20" s="47"/>
      <c r="AAZ20" s="47"/>
      <c r="ABA20" s="47"/>
      <c r="ABB20" s="47"/>
      <c r="ABC20" s="47"/>
      <c r="ABD20" s="47"/>
      <c r="ABE20" s="47"/>
      <c r="ABF20" s="47"/>
      <c r="ABG20" s="47"/>
      <c r="ABH20" s="47"/>
      <c r="ABI20" s="47"/>
      <c r="ABJ20" s="47"/>
      <c r="ABK20" s="47"/>
      <c r="ABL20" s="47"/>
      <c r="ABM20" s="47"/>
      <c r="ABN20" s="47"/>
      <c r="ABO20" s="47"/>
      <c r="ABP20" s="47"/>
      <c r="ABQ20" s="47"/>
      <c r="ABR20" s="47"/>
      <c r="ABS20" s="47"/>
      <c r="ABT20" s="47"/>
      <c r="ABU20" s="47"/>
      <c r="ABV20" s="47"/>
      <c r="ABW20" s="47"/>
      <c r="ABX20" s="47"/>
      <c r="ABY20" s="47"/>
      <c r="ABZ20" s="47"/>
      <c r="ACA20" s="47"/>
      <c r="ACB20" s="47"/>
      <c r="ACC20" s="47"/>
      <c r="ACD20" s="47"/>
      <c r="ACE20" s="47"/>
      <c r="ACF20" s="47"/>
      <c r="ACG20" s="47"/>
      <c r="ACH20" s="47"/>
      <c r="ACI20" s="47"/>
      <c r="ACJ20" s="47"/>
      <c r="ACK20" s="47"/>
      <c r="ACL20" s="47"/>
      <c r="ACM20" s="47"/>
      <c r="ACN20" s="47"/>
      <c r="ACO20" s="47"/>
      <c r="ACP20" s="47"/>
      <c r="ACQ20" s="47"/>
      <c r="ACR20" s="47"/>
      <c r="ACS20" s="47"/>
      <c r="ACT20" s="47"/>
      <c r="ACU20" s="47"/>
      <c r="ACV20" s="47"/>
      <c r="ACW20" s="47"/>
      <c r="ACX20" s="47"/>
      <c r="ACY20" s="47"/>
      <c r="ACZ20" s="47"/>
      <c r="ADA20" s="47"/>
      <c r="ADB20" s="47"/>
      <c r="ADC20" s="47"/>
      <c r="ADD20" s="47"/>
      <c r="ADE20" s="47"/>
      <c r="ADF20" s="47"/>
      <c r="ADG20" s="47"/>
      <c r="ADH20" s="47"/>
      <c r="ADI20" s="47"/>
      <c r="ADJ20" s="47"/>
      <c r="ADK20" s="47"/>
      <c r="ADL20" s="47"/>
      <c r="ADM20" s="47"/>
      <c r="ADN20" s="47"/>
      <c r="ADO20" s="47"/>
      <c r="ADP20" s="47"/>
      <c r="ADQ20" s="47"/>
      <c r="ADR20" s="47"/>
      <c r="ADS20" s="47"/>
      <c r="ADT20" s="47"/>
      <c r="ADU20" s="47"/>
      <c r="ADV20" s="47"/>
      <c r="ADW20" s="47"/>
      <c r="ADX20" s="47"/>
      <c r="ADY20" s="47"/>
      <c r="ADZ20" s="47"/>
      <c r="AEA20" s="47"/>
      <c r="AEB20" s="47"/>
      <c r="AEC20" s="47"/>
      <c r="AED20" s="47"/>
      <c r="AEE20" s="47"/>
      <c r="AEF20" s="47"/>
      <c r="AEG20" s="47"/>
      <c r="AEH20" s="47"/>
      <c r="AEI20" s="47"/>
      <c r="AEJ20" s="47"/>
      <c r="AEK20" s="47"/>
      <c r="AEL20" s="47"/>
      <c r="AEM20" s="47"/>
      <c r="AEN20" s="47"/>
      <c r="AEO20" s="47"/>
      <c r="AEP20" s="47"/>
      <c r="AEQ20" s="47"/>
      <c r="AER20" s="47"/>
      <c r="AES20" s="47"/>
      <c r="AET20" s="47"/>
      <c r="AEU20" s="47"/>
      <c r="AEV20" s="47"/>
      <c r="AEW20" s="47"/>
      <c r="AEX20" s="47"/>
      <c r="AEY20" s="47"/>
      <c r="AEZ20" s="47"/>
      <c r="AFA20" s="47"/>
      <c r="AFB20" s="47"/>
      <c r="AFC20" s="47"/>
      <c r="AFD20" s="47"/>
      <c r="AFE20" s="47"/>
      <c r="AFF20" s="47"/>
      <c r="AFG20" s="47"/>
      <c r="AFH20" s="47"/>
      <c r="AFI20" s="47"/>
      <c r="AFJ20" s="47"/>
      <c r="AFK20" s="47"/>
      <c r="AFL20" s="47"/>
      <c r="AFM20" s="47"/>
      <c r="AFN20" s="47"/>
      <c r="AFO20" s="47"/>
      <c r="AFP20" s="47"/>
      <c r="AFQ20" s="47"/>
      <c r="AFR20" s="47"/>
      <c r="AFS20" s="47"/>
      <c r="AFT20" s="47"/>
      <c r="AFU20" s="47"/>
      <c r="AFV20" s="47"/>
      <c r="AFW20" s="47"/>
      <c r="AFX20" s="47"/>
      <c r="AFY20" s="47"/>
      <c r="AFZ20" s="47"/>
      <c r="AGA20" s="47"/>
      <c r="AGB20" s="47"/>
      <c r="AGC20" s="47"/>
      <c r="AGD20" s="47"/>
      <c r="AGE20" s="47"/>
      <c r="AGF20" s="47"/>
      <c r="AGG20" s="47"/>
      <c r="AGH20" s="47"/>
      <c r="AGI20" s="47"/>
      <c r="AGJ20" s="47"/>
      <c r="AGK20" s="47"/>
      <c r="AGL20" s="47"/>
      <c r="AGM20" s="47"/>
      <c r="AGN20" s="47"/>
      <c r="AGO20" s="47"/>
      <c r="AGP20" s="47"/>
      <c r="AGQ20" s="47"/>
      <c r="AGR20" s="47"/>
      <c r="AGS20" s="47"/>
      <c r="AGT20" s="47"/>
      <c r="AGU20" s="47"/>
      <c r="AGV20" s="47"/>
      <c r="AGW20" s="47"/>
      <c r="AGX20" s="47"/>
      <c r="AGY20" s="47"/>
      <c r="AGZ20" s="47"/>
      <c r="AHA20" s="47"/>
      <c r="AHB20" s="47"/>
      <c r="AHC20" s="47"/>
      <c r="AHD20" s="47"/>
      <c r="AHE20" s="47"/>
      <c r="AHF20" s="47"/>
      <c r="AHG20" s="47"/>
      <c r="AHH20" s="47"/>
      <c r="AHI20" s="47"/>
      <c r="AHJ20" s="47"/>
      <c r="AHK20" s="47"/>
      <c r="AHL20" s="47"/>
      <c r="AHM20" s="47"/>
      <c r="AHN20" s="47"/>
      <c r="AHO20" s="47"/>
      <c r="AHP20" s="47"/>
      <c r="AHQ20" s="47"/>
      <c r="AHR20" s="47"/>
      <c r="AHS20" s="47"/>
      <c r="AHT20" s="47"/>
      <c r="AHU20" s="47"/>
      <c r="AHV20" s="47"/>
      <c r="AHW20" s="47"/>
      <c r="AHX20" s="47"/>
      <c r="AHY20" s="47"/>
      <c r="AHZ20" s="47"/>
      <c r="AIA20" s="47"/>
      <c r="AIB20" s="47"/>
      <c r="AIC20" s="47"/>
      <c r="AID20" s="47"/>
      <c r="AIE20" s="47"/>
      <c r="AIF20" s="47"/>
      <c r="AIG20" s="47"/>
      <c r="AIH20" s="47"/>
      <c r="AII20" s="47"/>
      <c r="AIJ20" s="47"/>
      <c r="AIK20" s="47"/>
      <c r="AIL20" s="47"/>
      <c r="AIM20" s="47"/>
      <c r="AIN20" s="47"/>
      <c r="AIO20" s="47"/>
      <c r="AIP20" s="47"/>
      <c r="AIQ20" s="47"/>
      <c r="AIR20" s="47"/>
      <c r="AIS20" s="47"/>
      <c r="AIT20" s="47"/>
      <c r="AIU20" s="47"/>
      <c r="AIV20" s="47"/>
      <c r="AIW20" s="47"/>
      <c r="AIX20" s="47"/>
      <c r="AIY20" s="47"/>
      <c r="AIZ20" s="47"/>
      <c r="AJA20" s="47"/>
      <c r="AJB20" s="47"/>
      <c r="AJC20" s="47"/>
      <c r="AJD20" s="47"/>
      <c r="AJE20" s="47"/>
      <c r="AJF20" s="47"/>
      <c r="AJG20" s="47"/>
      <c r="AJH20" s="47"/>
      <c r="AJI20" s="47"/>
      <c r="AJJ20" s="47"/>
      <c r="AJK20" s="47"/>
      <c r="AJL20" s="47"/>
      <c r="AJM20" s="47"/>
      <c r="AJN20" s="47"/>
      <c r="AJO20" s="47"/>
      <c r="AJP20" s="47"/>
      <c r="AJQ20" s="47"/>
      <c r="AJR20" s="47"/>
      <c r="AJS20" s="47"/>
      <c r="AJT20" s="47"/>
      <c r="AJU20" s="47"/>
      <c r="AJV20" s="47"/>
      <c r="AJW20" s="47"/>
      <c r="AJX20" s="47"/>
      <c r="AJY20" s="47"/>
      <c r="AJZ20" s="47"/>
      <c r="AKA20" s="47"/>
      <c r="AKB20" s="47"/>
      <c r="AKC20" s="47"/>
      <c r="AKD20" s="47"/>
      <c r="AKE20" s="47"/>
      <c r="AKF20" s="47"/>
      <c r="AKG20" s="47"/>
      <c r="AKH20" s="47"/>
      <c r="AKI20" s="47"/>
      <c r="AKJ20" s="47"/>
      <c r="AKK20" s="47"/>
      <c r="AKL20" s="47"/>
      <c r="AKM20" s="47"/>
      <c r="AKN20" s="47"/>
      <c r="AKO20" s="47"/>
      <c r="AKP20" s="47"/>
      <c r="AKQ20" s="47"/>
      <c r="AKR20" s="47"/>
      <c r="AKS20" s="47"/>
      <c r="AKT20" s="47"/>
      <c r="AKU20" s="47"/>
      <c r="AKV20" s="47"/>
      <c r="AKW20" s="47"/>
      <c r="AKX20" s="47"/>
      <c r="AKY20" s="47"/>
      <c r="AKZ20" s="47"/>
      <c r="ALA20" s="47"/>
      <c r="ALB20" s="47"/>
      <c r="ALC20" s="47"/>
      <c r="ALD20" s="47"/>
      <c r="ALE20" s="47"/>
      <c r="ALF20" s="47"/>
      <c r="ALG20" s="47"/>
      <c r="ALH20" s="47"/>
      <c r="ALI20" s="47"/>
      <c r="ALJ20" s="47"/>
      <c r="ALK20" s="47"/>
      <c r="ALL20" s="47"/>
      <c r="ALM20" s="47"/>
      <c r="ALN20" s="47"/>
      <c r="ALO20" s="47"/>
      <c r="ALP20" s="47"/>
      <c r="ALQ20" s="47"/>
      <c r="ALR20" s="47"/>
      <c r="ALS20" s="47"/>
      <c r="ALT20" s="47"/>
      <c r="ALU20" s="47"/>
      <c r="ALV20" s="47"/>
      <c r="ALW20" s="47"/>
      <c r="ALX20" s="47"/>
      <c r="ALY20" s="47"/>
      <c r="ALZ20" s="47"/>
      <c r="AMA20" s="47"/>
      <c r="AMB20" s="47"/>
      <c r="AMC20" s="47"/>
      <c r="AMD20" s="47"/>
      <c r="AME20" s="47"/>
      <c r="AMF20" s="47"/>
      <c r="AMG20" s="47"/>
      <c r="AMH20" s="47"/>
      <c r="AMI20" s="47"/>
      <c r="AMJ20" s="47"/>
    </row>
    <row r="21" spans="1:1024" ht="40.5" customHeight="1" x14ac:dyDescent="0.3">
      <c r="A21" s="45" t="s">
        <v>116</v>
      </c>
      <c r="B21" s="45" t="s">
        <v>117</v>
      </c>
      <c r="C21" s="45" t="s">
        <v>101</v>
      </c>
      <c r="D21" s="45" t="s">
        <v>118</v>
      </c>
      <c r="E21" s="43" t="s">
        <v>122</v>
      </c>
      <c r="F21" s="45" t="s">
        <v>123</v>
      </c>
      <c r="G21" s="46">
        <v>13788000</v>
      </c>
      <c r="H21" s="46">
        <v>3050712.44</v>
      </c>
      <c r="I21" s="46">
        <v>10737287.560000001</v>
      </c>
      <c r="J21" s="43" t="s">
        <v>49</v>
      </c>
      <c r="K21" s="43" t="s">
        <v>67</v>
      </c>
      <c r="L21" s="43" t="s">
        <v>67</v>
      </c>
      <c r="M21" s="43" t="s">
        <v>51</v>
      </c>
      <c r="N21" s="43" t="s">
        <v>121</v>
      </c>
      <c r="O21" s="43" t="s">
        <v>52</v>
      </c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  <c r="EP21" s="47"/>
      <c r="EQ21" s="47"/>
      <c r="ER21" s="47"/>
      <c r="ES21" s="47"/>
      <c r="ET21" s="47"/>
      <c r="EU21" s="47"/>
      <c r="EV21" s="47"/>
      <c r="EW21" s="47"/>
      <c r="EX21" s="47"/>
      <c r="EY21" s="47"/>
      <c r="EZ21" s="47"/>
      <c r="FA21" s="47"/>
      <c r="FB21" s="47"/>
      <c r="FC21" s="47"/>
      <c r="FD21" s="47"/>
      <c r="FE21" s="47"/>
      <c r="FF21" s="47"/>
      <c r="FG21" s="47"/>
      <c r="FH21" s="47"/>
      <c r="FI21" s="47"/>
      <c r="FJ21" s="47"/>
      <c r="FK21" s="47"/>
      <c r="FL21" s="47"/>
      <c r="FM21" s="47"/>
      <c r="FN21" s="47"/>
      <c r="FO21" s="47"/>
      <c r="FP21" s="47"/>
      <c r="FQ21" s="47"/>
      <c r="FR21" s="47"/>
      <c r="FS21" s="47"/>
      <c r="FT21" s="47"/>
      <c r="FU21" s="47"/>
      <c r="FV21" s="47"/>
      <c r="FW21" s="47"/>
      <c r="FX21" s="47"/>
      <c r="FY21" s="47"/>
      <c r="FZ21" s="47"/>
      <c r="GA21" s="47"/>
      <c r="GB21" s="47"/>
      <c r="GC21" s="47"/>
      <c r="GD21" s="47"/>
      <c r="GE21" s="47"/>
      <c r="GF21" s="47"/>
      <c r="GG21" s="47"/>
      <c r="GH21" s="47"/>
      <c r="GI21" s="47"/>
      <c r="GJ21" s="47"/>
      <c r="GK21" s="47"/>
      <c r="GL21" s="47"/>
      <c r="GM21" s="47"/>
      <c r="GN21" s="47"/>
      <c r="GO21" s="47"/>
      <c r="GP21" s="47"/>
      <c r="GQ21" s="47"/>
      <c r="GR21" s="47"/>
      <c r="GS21" s="47"/>
      <c r="GT21" s="47"/>
      <c r="GU21" s="47"/>
      <c r="GV21" s="47"/>
      <c r="GW21" s="47"/>
      <c r="GX21" s="47"/>
      <c r="GY21" s="47"/>
      <c r="GZ21" s="47"/>
      <c r="HA21" s="47"/>
      <c r="HB21" s="47"/>
      <c r="HC21" s="47"/>
      <c r="HD21" s="47"/>
      <c r="HE21" s="47"/>
      <c r="HF21" s="47"/>
      <c r="HG21" s="47"/>
      <c r="HH21" s="47"/>
      <c r="HI21" s="47"/>
      <c r="HJ21" s="47"/>
      <c r="HK21" s="47"/>
      <c r="HL21" s="47"/>
      <c r="HM21" s="47"/>
      <c r="HN21" s="47"/>
      <c r="HO21" s="47"/>
      <c r="HP21" s="47"/>
      <c r="HQ21" s="47"/>
      <c r="HR21" s="47"/>
      <c r="HS21" s="47"/>
      <c r="HT21" s="47"/>
      <c r="HU21" s="47"/>
      <c r="HV21" s="47"/>
      <c r="HW21" s="47"/>
      <c r="HX21" s="47"/>
      <c r="HY21" s="47"/>
      <c r="HZ21" s="47"/>
      <c r="IA21" s="47"/>
      <c r="IB21" s="47"/>
      <c r="IC21" s="47"/>
      <c r="ID21" s="47"/>
      <c r="IE21" s="47"/>
      <c r="IF21" s="47"/>
      <c r="IG21" s="47"/>
      <c r="IH21" s="47"/>
      <c r="II21" s="47"/>
      <c r="IJ21" s="47"/>
      <c r="IK21" s="47"/>
      <c r="IL21" s="47"/>
      <c r="IM21" s="47"/>
      <c r="IN21" s="47"/>
      <c r="IO21" s="47"/>
      <c r="IP21" s="47"/>
      <c r="IQ21" s="47"/>
      <c r="IR21" s="47"/>
      <c r="IS21" s="47"/>
      <c r="IT21" s="47"/>
      <c r="IU21" s="47"/>
      <c r="IV21" s="47"/>
      <c r="IW21" s="47"/>
      <c r="IX21" s="47"/>
      <c r="IY21" s="47"/>
      <c r="IZ21" s="47"/>
      <c r="JA21" s="47"/>
      <c r="JB21" s="47"/>
      <c r="JC21" s="47"/>
      <c r="JD21" s="47"/>
      <c r="JE21" s="47"/>
      <c r="JF21" s="47"/>
      <c r="JG21" s="47"/>
      <c r="JH21" s="47"/>
      <c r="JI21" s="47"/>
      <c r="JJ21" s="47"/>
      <c r="JK21" s="47"/>
      <c r="JL21" s="47"/>
      <c r="JM21" s="47"/>
      <c r="JN21" s="47"/>
      <c r="JO21" s="47"/>
      <c r="JP21" s="47"/>
      <c r="JQ21" s="47"/>
      <c r="JR21" s="47"/>
      <c r="JS21" s="47"/>
      <c r="JT21" s="47"/>
      <c r="JU21" s="47"/>
      <c r="JV21" s="47"/>
      <c r="JW21" s="47"/>
      <c r="JX21" s="47"/>
      <c r="JY21" s="47"/>
      <c r="JZ21" s="47"/>
      <c r="KA21" s="47"/>
      <c r="KB21" s="47"/>
      <c r="KC21" s="47"/>
      <c r="KD21" s="47"/>
      <c r="KE21" s="47"/>
      <c r="KF21" s="47"/>
      <c r="KG21" s="47"/>
      <c r="KH21" s="47"/>
      <c r="KI21" s="47"/>
      <c r="KJ21" s="47"/>
      <c r="KK21" s="47"/>
      <c r="KL21" s="47"/>
      <c r="KM21" s="47"/>
      <c r="KN21" s="47"/>
      <c r="KO21" s="47"/>
      <c r="KP21" s="47"/>
      <c r="KQ21" s="47"/>
      <c r="KR21" s="47"/>
      <c r="KS21" s="47"/>
      <c r="KT21" s="47"/>
      <c r="KU21" s="47"/>
      <c r="KV21" s="47"/>
      <c r="KW21" s="47"/>
      <c r="KX21" s="47"/>
      <c r="KY21" s="47"/>
      <c r="KZ21" s="47"/>
      <c r="LA21" s="47"/>
      <c r="LB21" s="47"/>
      <c r="LC21" s="47"/>
      <c r="LD21" s="47"/>
      <c r="LE21" s="47"/>
      <c r="LF21" s="47"/>
      <c r="LG21" s="47"/>
      <c r="LH21" s="47"/>
      <c r="LI21" s="47"/>
      <c r="LJ21" s="47"/>
      <c r="LK21" s="47"/>
      <c r="LL21" s="47"/>
      <c r="LM21" s="47"/>
      <c r="LN21" s="47"/>
      <c r="LO21" s="47"/>
      <c r="LP21" s="47"/>
      <c r="LQ21" s="47"/>
      <c r="LR21" s="47"/>
      <c r="LS21" s="47"/>
      <c r="LT21" s="47"/>
      <c r="LU21" s="47"/>
      <c r="LV21" s="47"/>
      <c r="LW21" s="47"/>
      <c r="LX21" s="47"/>
      <c r="LY21" s="47"/>
      <c r="LZ21" s="47"/>
      <c r="MA21" s="47"/>
      <c r="MB21" s="47"/>
      <c r="MC21" s="47"/>
      <c r="MD21" s="47"/>
      <c r="ME21" s="47"/>
      <c r="MF21" s="47"/>
      <c r="MG21" s="47"/>
      <c r="MH21" s="47"/>
      <c r="MI21" s="47"/>
      <c r="MJ21" s="47"/>
      <c r="MK21" s="47"/>
      <c r="ML21" s="47"/>
      <c r="MM21" s="47"/>
      <c r="MN21" s="47"/>
      <c r="MO21" s="47"/>
      <c r="MP21" s="47"/>
      <c r="MQ21" s="47"/>
      <c r="MR21" s="47"/>
      <c r="MS21" s="47"/>
      <c r="MT21" s="47"/>
      <c r="MU21" s="47"/>
      <c r="MV21" s="47"/>
      <c r="MW21" s="47"/>
      <c r="MX21" s="47"/>
      <c r="MY21" s="47"/>
      <c r="MZ21" s="47"/>
      <c r="NA21" s="47"/>
      <c r="NB21" s="47"/>
      <c r="NC21" s="47"/>
      <c r="ND21" s="47"/>
      <c r="NE21" s="47"/>
      <c r="NF21" s="47"/>
      <c r="NG21" s="47"/>
      <c r="NH21" s="47"/>
      <c r="NI21" s="47"/>
      <c r="NJ21" s="47"/>
      <c r="NK21" s="47"/>
      <c r="NL21" s="47"/>
      <c r="NM21" s="47"/>
      <c r="NN21" s="47"/>
      <c r="NO21" s="47"/>
      <c r="NP21" s="47"/>
      <c r="NQ21" s="47"/>
      <c r="NR21" s="47"/>
      <c r="NS21" s="47"/>
      <c r="NT21" s="47"/>
      <c r="NU21" s="47"/>
      <c r="NV21" s="47"/>
      <c r="NW21" s="47"/>
      <c r="NX21" s="47"/>
      <c r="NY21" s="47"/>
      <c r="NZ21" s="47"/>
      <c r="OA21" s="47"/>
      <c r="OB21" s="47"/>
      <c r="OC21" s="47"/>
      <c r="OD21" s="47"/>
      <c r="OE21" s="47"/>
      <c r="OF21" s="47"/>
      <c r="OG21" s="47"/>
      <c r="OH21" s="47"/>
      <c r="OI21" s="47"/>
      <c r="OJ21" s="47"/>
      <c r="OK21" s="47"/>
      <c r="OL21" s="47"/>
      <c r="OM21" s="47"/>
      <c r="ON21" s="47"/>
      <c r="OO21" s="47"/>
      <c r="OP21" s="47"/>
      <c r="OQ21" s="47"/>
      <c r="OR21" s="47"/>
      <c r="OS21" s="47"/>
      <c r="OT21" s="47"/>
      <c r="OU21" s="47"/>
      <c r="OV21" s="47"/>
      <c r="OW21" s="47"/>
      <c r="OX21" s="47"/>
      <c r="OY21" s="47"/>
      <c r="OZ21" s="47"/>
      <c r="PA21" s="47"/>
      <c r="PB21" s="47"/>
      <c r="PC21" s="47"/>
      <c r="PD21" s="47"/>
      <c r="PE21" s="47"/>
      <c r="PF21" s="47"/>
      <c r="PG21" s="47"/>
      <c r="PH21" s="47"/>
      <c r="PI21" s="47"/>
      <c r="PJ21" s="47"/>
      <c r="PK21" s="47"/>
      <c r="PL21" s="47"/>
      <c r="PM21" s="47"/>
      <c r="PN21" s="47"/>
      <c r="PO21" s="47"/>
      <c r="PP21" s="47"/>
      <c r="PQ21" s="47"/>
      <c r="PR21" s="47"/>
      <c r="PS21" s="47"/>
      <c r="PT21" s="47"/>
      <c r="PU21" s="47"/>
      <c r="PV21" s="47"/>
      <c r="PW21" s="47"/>
      <c r="PX21" s="47"/>
      <c r="PY21" s="47"/>
      <c r="PZ21" s="47"/>
      <c r="QA21" s="47"/>
      <c r="QB21" s="47"/>
      <c r="QC21" s="47"/>
      <c r="QD21" s="47"/>
      <c r="QE21" s="47"/>
      <c r="QF21" s="47"/>
      <c r="QG21" s="47"/>
      <c r="QH21" s="47"/>
      <c r="QI21" s="47"/>
      <c r="QJ21" s="47"/>
      <c r="QK21" s="47"/>
      <c r="QL21" s="47"/>
      <c r="QM21" s="47"/>
      <c r="QN21" s="47"/>
      <c r="QO21" s="47"/>
      <c r="QP21" s="47"/>
      <c r="QQ21" s="47"/>
      <c r="QR21" s="47"/>
      <c r="QS21" s="47"/>
      <c r="QT21" s="47"/>
      <c r="QU21" s="47"/>
      <c r="QV21" s="47"/>
      <c r="QW21" s="47"/>
      <c r="QX21" s="47"/>
      <c r="QY21" s="47"/>
      <c r="QZ21" s="47"/>
      <c r="RA21" s="47"/>
      <c r="RB21" s="47"/>
      <c r="RC21" s="47"/>
      <c r="RD21" s="47"/>
      <c r="RE21" s="47"/>
      <c r="RF21" s="47"/>
      <c r="RG21" s="47"/>
      <c r="RH21" s="47"/>
      <c r="RI21" s="47"/>
      <c r="RJ21" s="47"/>
      <c r="RK21" s="47"/>
      <c r="RL21" s="47"/>
      <c r="RM21" s="47"/>
      <c r="RN21" s="47"/>
      <c r="RO21" s="47"/>
      <c r="RP21" s="47"/>
      <c r="RQ21" s="47"/>
      <c r="RR21" s="47"/>
      <c r="RS21" s="47"/>
      <c r="RT21" s="47"/>
      <c r="RU21" s="47"/>
      <c r="RV21" s="47"/>
      <c r="RW21" s="47"/>
      <c r="RX21" s="47"/>
      <c r="RY21" s="47"/>
      <c r="RZ21" s="47"/>
      <c r="SA21" s="47"/>
      <c r="SB21" s="47"/>
      <c r="SC21" s="47"/>
      <c r="SD21" s="47"/>
      <c r="SE21" s="47"/>
      <c r="SF21" s="47"/>
      <c r="SG21" s="47"/>
      <c r="SH21" s="47"/>
      <c r="SI21" s="47"/>
      <c r="SJ21" s="47"/>
      <c r="SK21" s="47"/>
      <c r="SL21" s="47"/>
      <c r="SM21" s="47"/>
      <c r="SN21" s="47"/>
      <c r="SO21" s="47"/>
      <c r="SP21" s="47"/>
      <c r="SQ21" s="47"/>
      <c r="SR21" s="47"/>
      <c r="SS21" s="47"/>
      <c r="ST21" s="47"/>
      <c r="SU21" s="47"/>
      <c r="SV21" s="47"/>
      <c r="SW21" s="47"/>
      <c r="SX21" s="47"/>
      <c r="SY21" s="47"/>
      <c r="SZ21" s="47"/>
      <c r="TA21" s="47"/>
      <c r="TB21" s="47"/>
      <c r="TC21" s="47"/>
      <c r="TD21" s="47"/>
      <c r="TE21" s="47"/>
      <c r="TF21" s="47"/>
      <c r="TG21" s="47"/>
      <c r="TH21" s="47"/>
      <c r="TI21" s="47"/>
      <c r="TJ21" s="47"/>
      <c r="TK21" s="47"/>
      <c r="TL21" s="47"/>
      <c r="TM21" s="47"/>
      <c r="TN21" s="47"/>
      <c r="TO21" s="47"/>
      <c r="TP21" s="47"/>
      <c r="TQ21" s="47"/>
      <c r="TR21" s="47"/>
      <c r="TS21" s="47"/>
      <c r="TT21" s="47"/>
      <c r="TU21" s="47"/>
      <c r="TV21" s="47"/>
      <c r="TW21" s="47"/>
      <c r="TX21" s="47"/>
      <c r="TY21" s="47"/>
      <c r="TZ21" s="47"/>
      <c r="UA21" s="47"/>
      <c r="UB21" s="47"/>
      <c r="UC21" s="47"/>
      <c r="UD21" s="47"/>
      <c r="UE21" s="47"/>
      <c r="UF21" s="47"/>
      <c r="UG21" s="47"/>
      <c r="UH21" s="47"/>
      <c r="UI21" s="47"/>
      <c r="UJ21" s="47"/>
      <c r="UK21" s="47"/>
      <c r="UL21" s="47"/>
      <c r="UM21" s="47"/>
      <c r="UN21" s="47"/>
      <c r="UO21" s="47"/>
      <c r="UP21" s="47"/>
      <c r="UQ21" s="47"/>
      <c r="UR21" s="47"/>
      <c r="US21" s="47"/>
      <c r="UT21" s="47"/>
      <c r="UU21" s="47"/>
      <c r="UV21" s="47"/>
      <c r="UW21" s="47"/>
      <c r="UX21" s="47"/>
      <c r="UY21" s="47"/>
      <c r="UZ21" s="47"/>
      <c r="VA21" s="47"/>
      <c r="VB21" s="47"/>
      <c r="VC21" s="47"/>
      <c r="VD21" s="47"/>
      <c r="VE21" s="47"/>
      <c r="VF21" s="47"/>
      <c r="VG21" s="47"/>
      <c r="VH21" s="47"/>
      <c r="VI21" s="47"/>
      <c r="VJ21" s="47"/>
      <c r="VK21" s="47"/>
      <c r="VL21" s="47"/>
      <c r="VM21" s="47"/>
      <c r="VN21" s="47"/>
      <c r="VO21" s="47"/>
      <c r="VP21" s="47"/>
      <c r="VQ21" s="47"/>
      <c r="VR21" s="47"/>
      <c r="VS21" s="47"/>
      <c r="VT21" s="47"/>
      <c r="VU21" s="47"/>
      <c r="VV21" s="47"/>
      <c r="VW21" s="47"/>
      <c r="VX21" s="47"/>
      <c r="VY21" s="47"/>
      <c r="VZ21" s="47"/>
      <c r="WA21" s="47"/>
      <c r="WB21" s="47"/>
      <c r="WC21" s="47"/>
      <c r="WD21" s="47"/>
      <c r="WE21" s="47"/>
      <c r="WF21" s="47"/>
      <c r="WG21" s="47"/>
      <c r="WH21" s="47"/>
      <c r="WI21" s="47"/>
      <c r="WJ21" s="47"/>
      <c r="WK21" s="47"/>
      <c r="WL21" s="47"/>
      <c r="WM21" s="47"/>
      <c r="WN21" s="47"/>
      <c r="WO21" s="47"/>
      <c r="WP21" s="47"/>
      <c r="WQ21" s="47"/>
      <c r="WR21" s="47"/>
      <c r="WS21" s="47"/>
      <c r="WT21" s="47"/>
      <c r="WU21" s="47"/>
      <c r="WV21" s="47"/>
      <c r="WW21" s="47"/>
      <c r="WX21" s="47"/>
      <c r="WY21" s="47"/>
      <c r="WZ21" s="47"/>
      <c r="XA21" s="47"/>
      <c r="XB21" s="47"/>
      <c r="XC21" s="47"/>
      <c r="XD21" s="47"/>
      <c r="XE21" s="47"/>
      <c r="XF21" s="47"/>
      <c r="XG21" s="47"/>
      <c r="XH21" s="47"/>
      <c r="XI21" s="47"/>
      <c r="XJ21" s="47"/>
      <c r="XK21" s="47"/>
      <c r="XL21" s="47"/>
      <c r="XM21" s="47"/>
      <c r="XN21" s="47"/>
      <c r="XO21" s="47"/>
      <c r="XP21" s="47"/>
      <c r="XQ21" s="47"/>
      <c r="XR21" s="47"/>
      <c r="XS21" s="47"/>
      <c r="XT21" s="47"/>
      <c r="XU21" s="47"/>
      <c r="XV21" s="47"/>
      <c r="XW21" s="47"/>
      <c r="XX21" s="47"/>
      <c r="XY21" s="47"/>
      <c r="XZ21" s="47"/>
      <c r="YA21" s="47"/>
      <c r="YB21" s="47"/>
      <c r="YC21" s="47"/>
      <c r="YD21" s="47"/>
      <c r="YE21" s="47"/>
      <c r="YF21" s="47"/>
      <c r="YG21" s="47"/>
      <c r="YH21" s="47"/>
      <c r="YI21" s="47"/>
      <c r="YJ21" s="47"/>
      <c r="YK21" s="47"/>
      <c r="YL21" s="47"/>
      <c r="YM21" s="47"/>
      <c r="YN21" s="47"/>
      <c r="YO21" s="47"/>
      <c r="YP21" s="47"/>
      <c r="YQ21" s="47"/>
      <c r="YR21" s="47"/>
      <c r="YS21" s="47"/>
      <c r="YT21" s="47"/>
      <c r="YU21" s="47"/>
      <c r="YV21" s="47"/>
      <c r="YW21" s="47"/>
      <c r="YX21" s="47"/>
      <c r="YY21" s="47"/>
      <c r="YZ21" s="47"/>
      <c r="ZA21" s="47"/>
      <c r="ZB21" s="47"/>
      <c r="ZC21" s="47"/>
      <c r="ZD21" s="47"/>
      <c r="ZE21" s="47"/>
      <c r="ZF21" s="47"/>
      <c r="ZG21" s="47"/>
      <c r="ZH21" s="47"/>
      <c r="ZI21" s="47"/>
      <c r="ZJ21" s="47"/>
      <c r="ZK21" s="47"/>
      <c r="ZL21" s="47"/>
      <c r="ZM21" s="47"/>
      <c r="ZN21" s="47"/>
      <c r="ZO21" s="47"/>
      <c r="ZP21" s="47"/>
      <c r="ZQ21" s="47"/>
      <c r="ZR21" s="47"/>
      <c r="ZS21" s="47"/>
      <c r="ZT21" s="47"/>
      <c r="ZU21" s="47"/>
      <c r="ZV21" s="47"/>
      <c r="ZW21" s="47"/>
      <c r="ZX21" s="47"/>
      <c r="ZY21" s="47"/>
      <c r="ZZ21" s="47"/>
      <c r="AAA21" s="47"/>
      <c r="AAB21" s="47"/>
      <c r="AAC21" s="47"/>
      <c r="AAD21" s="47"/>
      <c r="AAE21" s="47"/>
      <c r="AAF21" s="47"/>
      <c r="AAG21" s="47"/>
      <c r="AAH21" s="47"/>
      <c r="AAI21" s="47"/>
      <c r="AAJ21" s="47"/>
      <c r="AAK21" s="47"/>
      <c r="AAL21" s="47"/>
      <c r="AAM21" s="47"/>
      <c r="AAN21" s="47"/>
      <c r="AAO21" s="47"/>
      <c r="AAP21" s="47"/>
      <c r="AAQ21" s="47"/>
      <c r="AAR21" s="47"/>
      <c r="AAS21" s="47"/>
      <c r="AAT21" s="47"/>
      <c r="AAU21" s="47"/>
      <c r="AAV21" s="47"/>
      <c r="AAW21" s="47"/>
      <c r="AAX21" s="47"/>
      <c r="AAY21" s="47"/>
      <c r="AAZ21" s="47"/>
      <c r="ABA21" s="47"/>
      <c r="ABB21" s="47"/>
      <c r="ABC21" s="47"/>
      <c r="ABD21" s="47"/>
      <c r="ABE21" s="47"/>
      <c r="ABF21" s="47"/>
      <c r="ABG21" s="47"/>
      <c r="ABH21" s="47"/>
      <c r="ABI21" s="47"/>
      <c r="ABJ21" s="47"/>
      <c r="ABK21" s="47"/>
      <c r="ABL21" s="47"/>
      <c r="ABM21" s="47"/>
      <c r="ABN21" s="47"/>
      <c r="ABO21" s="47"/>
      <c r="ABP21" s="47"/>
      <c r="ABQ21" s="47"/>
      <c r="ABR21" s="47"/>
      <c r="ABS21" s="47"/>
      <c r="ABT21" s="47"/>
      <c r="ABU21" s="47"/>
      <c r="ABV21" s="47"/>
      <c r="ABW21" s="47"/>
      <c r="ABX21" s="47"/>
      <c r="ABY21" s="47"/>
      <c r="ABZ21" s="47"/>
      <c r="ACA21" s="47"/>
      <c r="ACB21" s="47"/>
      <c r="ACC21" s="47"/>
      <c r="ACD21" s="47"/>
      <c r="ACE21" s="47"/>
      <c r="ACF21" s="47"/>
      <c r="ACG21" s="47"/>
      <c r="ACH21" s="47"/>
      <c r="ACI21" s="47"/>
      <c r="ACJ21" s="47"/>
      <c r="ACK21" s="47"/>
      <c r="ACL21" s="47"/>
      <c r="ACM21" s="47"/>
      <c r="ACN21" s="47"/>
      <c r="ACO21" s="47"/>
      <c r="ACP21" s="47"/>
      <c r="ACQ21" s="47"/>
      <c r="ACR21" s="47"/>
      <c r="ACS21" s="47"/>
      <c r="ACT21" s="47"/>
      <c r="ACU21" s="47"/>
      <c r="ACV21" s="47"/>
      <c r="ACW21" s="47"/>
      <c r="ACX21" s="47"/>
      <c r="ACY21" s="47"/>
      <c r="ACZ21" s="47"/>
      <c r="ADA21" s="47"/>
      <c r="ADB21" s="47"/>
      <c r="ADC21" s="47"/>
      <c r="ADD21" s="47"/>
      <c r="ADE21" s="47"/>
      <c r="ADF21" s="47"/>
      <c r="ADG21" s="47"/>
      <c r="ADH21" s="47"/>
      <c r="ADI21" s="47"/>
      <c r="ADJ21" s="47"/>
      <c r="ADK21" s="47"/>
      <c r="ADL21" s="47"/>
      <c r="ADM21" s="47"/>
      <c r="ADN21" s="47"/>
      <c r="ADO21" s="47"/>
      <c r="ADP21" s="47"/>
      <c r="ADQ21" s="47"/>
      <c r="ADR21" s="47"/>
      <c r="ADS21" s="47"/>
      <c r="ADT21" s="47"/>
      <c r="ADU21" s="47"/>
      <c r="ADV21" s="47"/>
      <c r="ADW21" s="47"/>
      <c r="ADX21" s="47"/>
      <c r="ADY21" s="47"/>
      <c r="ADZ21" s="47"/>
      <c r="AEA21" s="47"/>
      <c r="AEB21" s="47"/>
      <c r="AEC21" s="47"/>
      <c r="AED21" s="47"/>
      <c r="AEE21" s="47"/>
      <c r="AEF21" s="47"/>
      <c r="AEG21" s="47"/>
      <c r="AEH21" s="47"/>
      <c r="AEI21" s="47"/>
      <c r="AEJ21" s="47"/>
      <c r="AEK21" s="47"/>
      <c r="AEL21" s="47"/>
      <c r="AEM21" s="47"/>
      <c r="AEN21" s="47"/>
      <c r="AEO21" s="47"/>
      <c r="AEP21" s="47"/>
      <c r="AEQ21" s="47"/>
      <c r="AER21" s="47"/>
      <c r="AES21" s="47"/>
      <c r="AET21" s="47"/>
      <c r="AEU21" s="47"/>
      <c r="AEV21" s="47"/>
      <c r="AEW21" s="47"/>
      <c r="AEX21" s="47"/>
      <c r="AEY21" s="47"/>
      <c r="AEZ21" s="47"/>
      <c r="AFA21" s="47"/>
      <c r="AFB21" s="47"/>
      <c r="AFC21" s="47"/>
      <c r="AFD21" s="47"/>
      <c r="AFE21" s="47"/>
      <c r="AFF21" s="47"/>
      <c r="AFG21" s="47"/>
      <c r="AFH21" s="47"/>
      <c r="AFI21" s="47"/>
      <c r="AFJ21" s="47"/>
      <c r="AFK21" s="47"/>
      <c r="AFL21" s="47"/>
      <c r="AFM21" s="47"/>
      <c r="AFN21" s="47"/>
      <c r="AFO21" s="47"/>
      <c r="AFP21" s="47"/>
      <c r="AFQ21" s="47"/>
      <c r="AFR21" s="47"/>
      <c r="AFS21" s="47"/>
      <c r="AFT21" s="47"/>
      <c r="AFU21" s="47"/>
      <c r="AFV21" s="47"/>
      <c r="AFW21" s="47"/>
      <c r="AFX21" s="47"/>
      <c r="AFY21" s="47"/>
      <c r="AFZ21" s="47"/>
      <c r="AGA21" s="47"/>
      <c r="AGB21" s="47"/>
      <c r="AGC21" s="47"/>
      <c r="AGD21" s="47"/>
      <c r="AGE21" s="47"/>
      <c r="AGF21" s="47"/>
      <c r="AGG21" s="47"/>
      <c r="AGH21" s="47"/>
      <c r="AGI21" s="47"/>
      <c r="AGJ21" s="47"/>
      <c r="AGK21" s="47"/>
      <c r="AGL21" s="47"/>
      <c r="AGM21" s="47"/>
      <c r="AGN21" s="47"/>
      <c r="AGO21" s="47"/>
      <c r="AGP21" s="47"/>
      <c r="AGQ21" s="47"/>
      <c r="AGR21" s="47"/>
      <c r="AGS21" s="47"/>
      <c r="AGT21" s="47"/>
      <c r="AGU21" s="47"/>
      <c r="AGV21" s="47"/>
      <c r="AGW21" s="47"/>
      <c r="AGX21" s="47"/>
      <c r="AGY21" s="47"/>
      <c r="AGZ21" s="47"/>
      <c r="AHA21" s="47"/>
      <c r="AHB21" s="47"/>
      <c r="AHC21" s="47"/>
      <c r="AHD21" s="47"/>
      <c r="AHE21" s="47"/>
      <c r="AHF21" s="47"/>
      <c r="AHG21" s="47"/>
      <c r="AHH21" s="47"/>
      <c r="AHI21" s="47"/>
      <c r="AHJ21" s="47"/>
      <c r="AHK21" s="47"/>
      <c r="AHL21" s="47"/>
      <c r="AHM21" s="47"/>
      <c r="AHN21" s="47"/>
      <c r="AHO21" s="47"/>
      <c r="AHP21" s="47"/>
      <c r="AHQ21" s="47"/>
      <c r="AHR21" s="47"/>
      <c r="AHS21" s="47"/>
      <c r="AHT21" s="47"/>
      <c r="AHU21" s="47"/>
      <c r="AHV21" s="47"/>
      <c r="AHW21" s="47"/>
      <c r="AHX21" s="47"/>
      <c r="AHY21" s="47"/>
      <c r="AHZ21" s="47"/>
      <c r="AIA21" s="47"/>
      <c r="AIB21" s="47"/>
      <c r="AIC21" s="47"/>
      <c r="AID21" s="47"/>
      <c r="AIE21" s="47"/>
      <c r="AIF21" s="47"/>
      <c r="AIG21" s="47"/>
      <c r="AIH21" s="47"/>
      <c r="AII21" s="47"/>
      <c r="AIJ21" s="47"/>
      <c r="AIK21" s="47"/>
      <c r="AIL21" s="47"/>
      <c r="AIM21" s="47"/>
      <c r="AIN21" s="47"/>
      <c r="AIO21" s="47"/>
      <c r="AIP21" s="47"/>
      <c r="AIQ21" s="47"/>
      <c r="AIR21" s="47"/>
      <c r="AIS21" s="47"/>
      <c r="AIT21" s="47"/>
      <c r="AIU21" s="47"/>
      <c r="AIV21" s="47"/>
      <c r="AIW21" s="47"/>
      <c r="AIX21" s="47"/>
      <c r="AIY21" s="47"/>
      <c r="AIZ21" s="47"/>
      <c r="AJA21" s="47"/>
      <c r="AJB21" s="47"/>
      <c r="AJC21" s="47"/>
      <c r="AJD21" s="47"/>
      <c r="AJE21" s="47"/>
      <c r="AJF21" s="47"/>
      <c r="AJG21" s="47"/>
      <c r="AJH21" s="47"/>
      <c r="AJI21" s="47"/>
      <c r="AJJ21" s="47"/>
      <c r="AJK21" s="47"/>
      <c r="AJL21" s="47"/>
      <c r="AJM21" s="47"/>
      <c r="AJN21" s="47"/>
      <c r="AJO21" s="47"/>
      <c r="AJP21" s="47"/>
      <c r="AJQ21" s="47"/>
      <c r="AJR21" s="47"/>
      <c r="AJS21" s="47"/>
      <c r="AJT21" s="47"/>
      <c r="AJU21" s="47"/>
      <c r="AJV21" s="47"/>
      <c r="AJW21" s="47"/>
      <c r="AJX21" s="47"/>
      <c r="AJY21" s="47"/>
      <c r="AJZ21" s="47"/>
      <c r="AKA21" s="47"/>
      <c r="AKB21" s="47"/>
      <c r="AKC21" s="47"/>
      <c r="AKD21" s="47"/>
      <c r="AKE21" s="47"/>
      <c r="AKF21" s="47"/>
      <c r="AKG21" s="47"/>
      <c r="AKH21" s="47"/>
      <c r="AKI21" s="47"/>
      <c r="AKJ21" s="47"/>
      <c r="AKK21" s="47"/>
      <c r="AKL21" s="47"/>
      <c r="AKM21" s="47"/>
      <c r="AKN21" s="47"/>
      <c r="AKO21" s="47"/>
      <c r="AKP21" s="47"/>
      <c r="AKQ21" s="47"/>
      <c r="AKR21" s="47"/>
      <c r="AKS21" s="47"/>
      <c r="AKT21" s="47"/>
      <c r="AKU21" s="47"/>
      <c r="AKV21" s="47"/>
      <c r="AKW21" s="47"/>
      <c r="AKX21" s="47"/>
      <c r="AKY21" s="47"/>
      <c r="AKZ21" s="47"/>
      <c r="ALA21" s="47"/>
      <c r="ALB21" s="47"/>
      <c r="ALC21" s="47"/>
      <c r="ALD21" s="47"/>
      <c r="ALE21" s="47"/>
      <c r="ALF21" s="47"/>
      <c r="ALG21" s="47"/>
      <c r="ALH21" s="47"/>
      <c r="ALI21" s="47"/>
      <c r="ALJ21" s="47"/>
      <c r="ALK21" s="47"/>
      <c r="ALL21" s="47"/>
      <c r="ALM21" s="47"/>
      <c r="ALN21" s="47"/>
      <c r="ALO21" s="47"/>
      <c r="ALP21" s="47"/>
      <c r="ALQ21" s="47"/>
      <c r="ALR21" s="47"/>
      <c r="ALS21" s="47"/>
      <c r="ALT21" s="47"/>
      <c r="ALU21" s="47"/>
      <c r="ALV21" s="47"/>
      <c r="ALW21" s="47"/>
      <c r="ALX21" s="47"/>
      <c r="ALY21" s="47"/>
      <c r="ALZ21" s="47"/>
      <c r="AMA21" s="47"/>
      <c r="AMB21" s="47"/>
      <c r="AMC21" s="47"/>
      <c r="AMD21" s="47"/>
      <c r="AME21" s="47"/>
      <c r="AMF21" s="47"/>
      <c r="AMG21" s="47"/>
      <c r="AMH21" s="47"/>
      <c r="AMI21" s="47"/>
      <c r="AMJ21" s="47"/>
    </row>
    <row r="22" spans="1:1024" ht="40.5" customHeight="1" x14ac:dyDescent="0.3">
      <c r="A22" s="45" t="s">
        <v>116</v>
      </c>
      <c r="B22" s="45" t="s">
        <v>124</v>
      </c>
      <c r="C22" s="45" t="s">
        <v>101</v>
      </c>
      <c r="D22" s="45" t="s">
        <v>118</v>
      </c>
      <c r="E22" s="43" t="s">
        <v>125</v>
      </c>
      <c r="F22" s="45" t="s">
        <v>126</v>
      </c>
      <c r="G22" s="46">
        <v>2000000</v>
      </c>
      <c r="H22" s="46">
        <v>409031.00000000099</v>
      </c>
      <c r="I22" s="49">
        <v>1590969</v>
      </c>
      <c r="J22" s="43" t="s">
        <v>49</v>
      </c>
      <c r="K22" s="43" t="s">
        <v>67</v>
      </c>
      <c r="L22" s="43" t="s">
        <v>67</v>
      </c>
      <c r="M22" s="43" t="s">
        <v>50</v>
      </c>
      <c r="N22" s="43" t="s">
        <v>55</v>
      </c>
      <c r="O22" s="43" t="s">
        <v>52</v>
      </c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  <c r="EP22" s="47"/>
      <c r="EQ22" s="47"/>
      <c r="ER22" s="47"/>
      <c r="ES22" s="47"/>
      <c r="ET22" s="47"/>
      <c r="EU22" s="47"/>
      <c r="EV22" s="47"/>
      <c r="EW22" s="47"/>
      <c r="EX22" s="47"/>
      <c r="EY22" s="47"/>
      <c r="EZ22" s="47"/>
      <c r="FA22" s="47"/>
      <c r="FB22" s="47"/>
      <c r="FC22" s="47"/>
      <c r="FD22" s="47"/>
      <c r="FE22" s="47"/>
      <c r="FF22" s="47"/>
      <c r="FG22" s="47"/>
      <c r="FH22" s="47"/>
      <c r="FI22" s="47"/>
      <c r="FJ22" s="47"/>
      <c r="FK22" s="47"/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  <c r="IX22" s="47"/>
      <c r="IY22" s="47"/>
      <c r="IZ22" s="47"/>
      <c r="JA22" s="47"/>
      <c r="JB22" s="47"/>
      <c r="JC22" s="47"/>
      <c r="JD22" s="47"/>
      <c r="JE22" s="47"/>
      <c r="JF22" s="47"/>
      <c r="JG22" s="47"/>
      <c r="JH22" s="47"/>
      <c r="JI22" s="47"/>
      <c r="JJ22" s="47"/>
      <c r="JK22" s="47"/>
      <c r="JL22" s="47"/>
      <c r="JM22" s="47"/>
      <c r="JN22" s="47"/>
      <c r="JO22" s="47"/>
      <c r="JP22" s="47"/>
      <c r="JQ22" s="47"/>
      <c r="JR22" s="47"/>
      <c r="JS22" s="47"/>
      <c r="JT22" s="47"/>
      <c r="JU22" s="47"/>
      <c r="JV22" s="47"/>
      <c r="JW22" s="47"/>
      <c r="JX22" s="47"/>
      <c r="JY22" s="47"/>
      <c r="JZ22" s="47"/>
      <c r="KA22" s="47"/>
      <c r="KB22" s="47"/>
      <c r="KC22" s="47"/>
      <c r="KD22" s="47"/>
      <c r="KE22" s="47"/>
      <c r="KF22" s="47"/>
      <c r="KG22" s="47"/>
      <c r="KH22" s="47"/>
      <c r="KI22" s="47"/>
      <c r="KJ22" s="47"/>
      <c r="KK22" s="47"/>
      <c r="KL22" s="47"/>
      <c r="KM22" s="47"/>
      <c r="KN22" s="47"/>
      <c r="KO22" s="47"/>
      <c r="KP22" s="47"/>
      <c r="KQ22" s="47"/>
      <c r="KR22" s="47"/>
      <c r="KS22" s="47"/>
      <c r="KT22" s="47"/>
      <c r="KU22" s="47"/>
      <c r="KV22" s="47"/>
      <c r="KW22" s="47"/>
      <c r="KX22" s="47"/>
      <c r="KY22" s="47"/>
      <c r="KZ22" s="47"/>
      <c r="LA22" s="47"/>
      <c r="LB22" s="47"/>
      <c r="LC22" s="47"/>
      <c r="LD22" s="47"/>
      <c r="LE22" s="47"/>
      <c r="LF22" s="47"/>
      <c r="LG22" s="47"/>
      <c r="LH22" s="47"/>
      <c r="LI22" s="47"/>
      <c r="LJ22" s="47"/>
      <c r="LK22" s="47"/>
      <c r="LL22" s="47"/>
      <c r="LM22" s="47"/>
      <c r="LN22" s="47"/>
      <c r="LO22" s="47"/>
      <c r="LP22" s="47"/>
      <c r="LQ22" s="47"/>
      <c r="LR22" s="47"/>
      <c r="LS22" s="47"/>
      <c r="LT22" s="47"/>
      <c r="LU22" s="47"/>
      <c r="LV22" s="47"/>
      <c r="LW22" s="47"/>
      <c r="LX22" s="47"/>
      <c r="LY22" s="47"/>
      <c r="LZ22" s="47"/>
      <c r="MA22" s="47"/>
      <c r="MB22" s="47"/>
      <c r="MC22" s="47"/>
      <c r="MD22" s="47"/>
      <c r="ME22" s="47"/>
      <c r="MF22" s="47"/>
      <c r="MG22" s="47"/>
      <c r="MH22" s="47"/>
      <c r="MI22" s="47"/>
      <c r="MJ22" s="47"/>
      <c r="MK22" s="47"/>
      <c r="ML22" s="47"/>
      <c r="MM22" s="47"/>
      <c r="MN22" s="47"/>
      <c r="MO22" s="47"/>
      <c r="MP22" s="47"/>
      <c r="MQ22" s="47"/>
      <c r="MR22" s="47"/>
      <c r="MS22" s="47"/>
      <c r="MT22" s="47"/>
      <c r="MU22" s="47"/>
      <c r="MV22" s="47"/>
      <c r="MW22" s="47"/>
      <c r="MX22" s="47"/>
      <c r="MY22" s="47"/>
      <c r="MZ22" s="47"/>
      <c r="NA22" s="47"/>
      <c r="NB22" s="47"/>
      <c r="NC22" s="47"/>
      <c r="ND22" s="47"/>
      <c r="NE22" s="47"/>
      <c r="NF22" s="47"/>
      <c r="NG22" s="47"/>
      <c r="NH22" s="47"/>
      <c r="NI22" s="47"/>
      <c r="NJ22" s="47"/>
      <c r="NK22" s="47"/>
      <c r="NL22" s="47"/>
      <c r="NM22" s="47"/>
      <c r="NN22" s="47"/>
      <c r="NO22" s="47"/>
      <c r="NP22" s="47"/>
      <c r="NQ22" s="47"/>
      <c r="NR22" s="47"/>
      <c r="NS22" s="47"/>
      <c r="NT22" s="47"/>
      <c r="NU22" s="47"/>
      <c r="NV22" s="47"/>
      <c r="NW22" s="47"/>
      <c r="NX22" s="47"/>
      <c r="NY22" s="47"/>
      <c r="NZ22" s="47"/>
      <c r="OA22" s="47"/>
      <c r="OB22" s="47"/>
      <c r="OC22" s="47"/>
      <c r="OD22" s="47"/>
      <c r="OE22" s="47"/>
      <c r="OF22" s="47"/>
      <c r="OG22" s="47"/>
      <c r="OH22" s="47"/>
      <c r="OI22" s="47"/>
      <c r="OJ22" s="47"/>
      <c r="OK22" s="47"/>
      <c r="OL22" s="47"/>
      <c r="OM22" s="47"/>
      <c r="ON22" s="47"/>
      <c r="OO22" s="47"/>
      <c r="OP22" s="47"/>
      <c r="OQ22" s="47"/>
      <c r="OR22" s="47"/>
      <c r="OS22" s="47"/>
      <c r="OT22" s="47"/>
      <c r="OU22" s="47"/>
      <c r="OV22" s="47"/>
      <c r="OW22" s="47"/>
      <c r="OX22" s="47"/>
      <c r="OY22" s="47"/>
      <c r="OZ22" s="47"/>
      <c r="PA22" s="47"/>
      <c r="PB22" s="47"/>
      <c r="PC22" s="47"/>
      <c r="PD22" s="47"/>
      <c r="PE22" s="47"/>
      <c r="PF22" s="47"/>
      <c r="PG22" s="47"/>
      <c r="PH22" s="47"/>
      <c r="PI22" s="47"/>
      <c r="PJ22" s="47"/>
      <c r="PK22" s="47"/>
      <c r="PL22" s="47"/>
      <c r="PM22" s="47"/>
      <c r="PN22" s="47"/>
      <c r="PO22" s="47"/>
      <c r="PP22" s="47"/>
      <c r="PQ22" s="47"/>
      <c r="PR22" s="47"/>
      <c r="PS22" s="47"/>
      <c r="PT22" s="47"/>
      <c r="PU22" s="47"/>
      <c r="PV22" s="47"/>
      <c r="PW22" s="47"/>
      <c r="PX22" s="47"/>
      <c r="PY22" s="47"/>
      <c r="PZ22" s="47"/>
      <c r="QA22" s="47"/>
      <c r="QB22" s="47"/>
      <c r="QC22" s="47"/>
      <c r="QD22" s="47"/>
      <c r="QE22" s="47"/>
      <c r="QF22" s="47"/>
      <c r="QG22" s="47"/>
      <c r="QH22" s="47"/>
      <c r="QI22" s="47"/>
      <c r="QJ22" s="47"/>
      <c r="QK22" s="47"/>
      <c r="QL22" s="47"/>
      <c r="QM22" s="47"/>
      <c r="QN22" s="47"/>
      <c r="QO22" s="47"/>
      <c r="QP22" s="47"/>
      <c r="QQ22" s="47"/>
      <c r="QR22" s="47"/>
      <c r="QS22" s="47"/>
      <c r="QT22" s="47"/>
      <c r="QU22" s="47"/>
      <c r="QV22" s="47"/>
      <c r="QW22" s="47"/>
      <c r="QX22" s="47"/>
      <c r="QY22" s="47"/>
      <c r="QZ22" s="47"/>
      <c r="RA22" s="47"/>
      <c r="RB22" s="47"/>
      <c r="RC22" s="47"/>
      <c r="RD22" s="47"/>
      <c r="RE22" s="47"/>
      <c r="RF22" s="47"/>
      <c r="RG22" s="47"/>
      <c r="RH22" s="47"/>
      <c r="RI22" s="47"/>
      <c r="RJ22" s="47"/>
      <c r="RK22" s="47"/>
      <c r="RL22" s="47"/>
      <c r="RM22" s="47"/>
      <c r="RN22" s="47"/>
      <c r="RO22" s="47"/>
      <c r="RP22" s="47"/>
      <c r="RQ22" s="47"/>
      <c r="RR22" s="47"/>
      <c r="RS22" s="47"/>
      <c r="RT22" s="47"/>
      <c r="RU22" s="47"/>
      <c r="RV22" s="47"/>
      <c r="RW22" s="47"/>
      <c r="RX22" s="47"/>
      <c r="RY22" s="47"/>
      <c r="RZ22" s="47"/>
      <c r="SA22" s="47"/>
      <c r="SB22" s="47"/>
      <c r="SC22" s="47"/>
      <c r="SD22" s="47"/>
      <c r="SE22" s="47"/>
      <c r="SF22" s="47"/>
      <c r="SG22" s="47"/>
      <c r="SH22" s="47"/>
      <c r="SI22" s="47"/>
      <c r="SJ22" s="47"/>
      <c r="SK22" s="47"/>
      <c r="SL22" s="47"/>
      <c r="SM22" s="47"/>
      <c r="SN22" s="47"/>
      <c r="SO22" s="47"/>
      <c r="SP22" s="47"/>
      <c r="SQ22" s="47"/>
      <c r="SR22" s="47"/>
      <c r="SS22" s="47"/>
      <c r="ST22" s="47"/>
      <c r="SU22" s="47"/>
      <c r="SV22" s="47"/>
      <c r="SW22" s="47"/>
      <c r="SX22" s="47"/>
      <c r="SY22" s="47"/>
      <c r="SZ22" s="47"/>
      <c r="TA22" s="47"/>
      <c r="TB22" s="47"/>
      <c r="TC22" s="47"/>
      <c r="TD22" s="47"/>
      <c r="TE22" s="47"/>
      <c r="TF22" s="47"/>
      <c r="TG22" s="47"/>
      <c r="TH22" s="47"/>
      <c r="TI22" s="47"/>
      <c r="TJ22" s="47"/>
      <c r="TK22" s="47"/>
      <c r="TL22" s="47"/>
      <c r="TM22" s="47"/>
      <c r="TN22" s="47"/>
      <c r="TO22" s="47"/>
      <c r="TP22" s="47"/>
      <c r="TQ22" s="47"/>
      <c r="TR22" s="47"/>
      <c r="TS22" s="47"/>
      <c r="TT22" s="47"/>
      <c r="TU22" s="47"/>
      <c r="TV22" s="47"/>
      <c r="TW22" s="47"/>
      <c r="TX22" s="47"/>
      <c r="TY22" s="47"/>
      <c r="TZ22" s="47"/>
      <c r="UA22" s="47"/>
      <c r="UB22" s="47"/>
      <c r="UC22" s="47"/>
      <c r="UD22" s="47"/>
      <c r="UE22" s="47"/>
      <c r="UF22" s="47"/>
      <c r="UG22" s="47"/>
      <c r="UH22" s="47"/>
      <c r="UI22" s="47"/>
      <c r="UJ22" s="47"/>
      <c r="UK22" s="47"/>
      <c r="UL22" s="47"/>
      <c r="UM22" s="47"/>
      <c r="UN22" s="47"/>
      <c r="UO22" s="47"/>
      <c r="UP22" s="47"/>
      <c r="UQ22" s="47"/>
      <c r="UR22" s="47"/>
      <c r="US22" s="47"/>
      <c r="UT22" s="47"/>
      <c r="UU22" s="47"/>
      <c r="UV22" s="47"/>
      <c r="UW22" s="47"/>
      <c r="UX22" s="47"/>
      <c r="UY22" s="47"/>
      <c r="UZ22" s="47"/>
      <c r="VA22" s="47"/>
      <c r="VB22" s="47"/>
      <c r="VC22" s="47"/>
      <c r="VD22" s="47"/>
      <c r="VE22" s="47"/>
      <c r="VF22" s="47"/>
      <c r="VG22" s="47"/>
      <c r="VH22" s="47"/>
      <c r="VI22" s="47"/>
      <c r="VJ22" s="47"/>
      <c r="VK22" s="47"/>
      <c r="VL22" s="47"/>
      <c r="VM22" s="47"/>
      <c r="VN22" s="47"/>
      <c r="VO22" s="47"/>
      <c r="VP22" s="47"/>
      <c r="VQ22" s="47"/>
      <c r="VR22" s="47"/>
      <c r="VS22" s="47"/>
      <c r="VT22" s="47"/>
      <c r="VU22" s="47"/>
      <c r="VV22" s="47"/>
      <c r="VW22" s="47"/>
      <c r="VX22" s="47"/>
      <c r="VY22" s="47"/>
      <c r="VZ22" s="47"/>
      <c r="WA22" s="47"/>
      <c r="WB22" s="47"/>
      <c r="WC22" s="47"/>
      <c r="WD22" s="47"/>
      <c r="WE22" s="47"/>
      <c r="WF22" s="47"/>
      <c r="WG22" s="47"/>
      <c r="WH22" s="47"/>
      <c r="WI22" s="47"/>
      <c r="WJ22" s="47"/>
      <c r="WK22" s="47"/>
      <c r="WL22" s="47"/>
      <c r="WM22" s="47"/>
      <c r="WN22" s="47"/>
      <c r="WO22" s="47"/>
      <c r="WP22" s="47"/>
      <c r="WQ22" s="47"/>
      <c r="WR22" s="47"/>
      <c r="WS22" s="47"/>
      <c r="WT22" s="47"/>
      <c r="WU22" s="47"/>
      <c r="WV22" s="47"/>
      <c r="WW22" s="47"/>
      <c r="WX22" s="47"/>
      <c r="WY22" s="47"/>
      <c r="WZ22" s="47"/>
      <c r="XA22" s="47"/>
      <c r="XB22" s="47"/>
      <c r="XC22" s="47"/>
      <c r="XD22" s="47"/>
      <c r="XE22" s="47"/>
      <c r="XF22" s="47"/>
      <c r="XG22" s="47"/>
      <c r="XH22" s="47"/>
      <c r="XI22" s="47"/>
      <c r="XJ22" s="47"/>
      <c r="XK22" s="47"/>
      <c r="XL22" s="47"/>
      <c r="XM22" s="47"/>
      <c r="XN22" s="47"/>
      <c r="XO22" s="47"/>
      <c r="XP22" s="47"/>
      <c r="XQ22" s="47"/>
      <c r="XR22" s="47"/>
      <c r="XS22" s="47"/>
      <c r="XT22" s="47"/>
      <c r="XU22" s="47"/>
      <c r="XV22" s="47"/>
      <c r="XW22" s="47"/>
      <c r="XX22" s="47"/>
      <c r="XY22" s="47"/>
      <c r="XZ22" s="47"/>
      <c r="YA22" s="47"/>
      <c r="YB22" s="47"/>
      <c r="YC22" s="47"/>
      <c r="YD22" s="47"/>
      <c r="YE22" s="47"/>
      <c r="YF22" s="47"/>
      <c r="YG22" s="47"/>
      <c r="YH22" s="47"/>
      <c r="YI22" s="47"/>
      <c r="YJ22" s="47"/>
      <c r="YK22" s="47"/>
      <c r="YL22" s="47"/>
      <c r="YM22" s="47"/>
      <c r="YN22" s="47"/>
      <c r="YO22" s="47"/>
      <c r="YP22" s="47"/>
      <c r="YQ22" s="47"/>
      <c r="YR22" s="47"/>
      <c r="YS22" s="47"/>
      <c r="YT22" s="47"/>
      <c r="YU22" s="47"/>
      <c r="YV22" s="47"/>
      <c r="YW22" s="47"/>
      <c r="YX22" s="47"/>
      <c r="YY22" s="47"/>
      <c r="YZ22" s="47"/>
      <c r="ZA22" s="47"/>
      <c r="ZB22" s="47"/>
      <c r="ZC22" s="47"/>
      <c r="ZD22" s="47"/>
      <c r="ZE22" s="47"/>
      <c r="ZF22" s="47"/>
      <c r="ZG22" s="47"/>
      <c r="ZH22" s="47"/>
      <c r="ZI22" s="47"/>
      <c r="ZJ22" s="47"/>
      <c r="ZK22" s="47"/>
      <c r="ZL22" s="47"/>
      <c r="ZM22" s="47"/>
      <c r="ZN22" s="47"/>
      <c r="ZO22" s="47"/>
      <c r="ZP22" s="47"/>
      <c r="ZQ22" s="47"/>
      <c r="ZR22" s="47"/>
      <c r="ZS22" s="47"/>
      <c r="ZT22" s="47"/>
      <c r="ZU22" s="47"/>
      <c r="ZV22" s="47"/>
      <c r="ZW22" s="47"/>
      <c r="ZX22" s="47"/>
      <c r="ZY22" s="47"/>
      <c r="ZZ22" s="47"/>
      <c r="AAA22" s="47"/>
      <c r="AAB22" s="47"/>
      <c r="AAC22" s="47"/>
      <c r="AAD22" s="47"/>
      <c r="AAE22" s="47"/>
      <c r="AAF22" s="47"/>
      <c r="AAG22" s="47"/>
      <c r="AAH22" s="47"/>
      <c r="AAI22" s="47"/>
      <c r="AAJ22" s="47"/>
      <c r="AAK22" s="47"/>
      <c r="AAL22" s="47"/>
      <c r="AAM22" s="47"/>
      <c r="AAN22" s="47"/>
      <c r="AAO22" s="47"/>
      <c r="AAP22" s="47"/>
      <c r="AAQ22" s="47"/>
      <c r="AAR22" s="47"/>
      <c r="AAS22" s="47"/>
      <c r="AAT22" s="47"/>
      <c r="AAU22" s="47"/>
      <c r="AAV22" s="47"/>
      <c r="AAW22" s="47"/>
      <c r="AAX22" s="47"/>
      <c r="AAY22" s="47"/>
      <c r="AAZ22" s="47"/>
      <c r="ABA22" s="47"/>
      <c r="ABB22" s="47"/>
      <c r="ABC22" s="47"/>
      <c r="ABD22" s="47"/>
      <c r="ABE22" s="47"/>
      <c r="ABF22" s="47"/>
      <c r="ABG22" s="47"/>
      <c r="ABH22" s="47"/>
      <c r="ABI22" s="47"/>
      <c r="ABJ22" s="47"/>
      <c r="ABK22" s="47"/>
      <c r="ABL22" s="47"/>
      <c r="ABM22" s="47"/>
      <c r="ABN22" s="47"/>
      <c r="ABO22" s="47"/>
      <c r="ABP22" s="47"/>
      <c r="ABQ22" s="47"/>
      <c r="ABR22" s="47"/>
      <c r="ABS22" s="47"/>
      <c r="ABT22" s="47"/>
      <c r="ABU22" s="47"/>
      <c r="ABV22" s="47"/>
      <c r="ABW22" s="47"/>
      <c r="ABX22" s="47"/>
      <c r="ABY22" s="47"/>
      <c r="ABZ22" s="47"/>
      <c r="ACA22" s="47"/>
      <c r="ACB22" s="47"/>
      <c r="ACC22" s="47"/>
      <c r="ACD22" s="47"/>
      <c r="ACE22" s="47"/>
      <c r="ACF22" s="47"/>
      <c r="ACG22" s="47"/>
      <c r="ACH22" s="47"/>
      <c r="ACI22" s="47"/>
      <c r="ACJ22" s="47"/>
      <c r="ACK22" s="47"/>
      <c r="ACL22" s="47"/>
      <c r="ACM22" s="47"/>
      <c r="ACN22" s="47"/>
      <c r="ACO22" s="47"/>
      <c r="ACP22" s="47"/>
      <c r="ACQ22" s="47"/>
      <c r="ACR22" s="47"/>
      <c r="ACS22" s="47"/>
      <c r="ACT22" s="47"/>
      <c r="ACU22" s="47"/>
      <c r="ACV22" s="47"/>
      <c r="ACW22" s="47"/>
      <c r="ACX22" s="47"/>
      <c r="ACY22" s="47"/>
      <c r="ACZ22" s="47"/>
      <c r="ADA22" s="47"/>
      <c r="ADB22" s="47"/>
      <c r="ADC22" s="47"/>
      <c r="ADD22" s="47"/>
      <c r="ADE22" s="47"/>
      <c r="ADF22" s="47"/>
      <c r="ADG22" s="47"/>
      <c r="ADH22" s="47"/>
      <c r="ADI22" s="47"/>
      <c r="ADJ22" s="47"/>
      <c r="ADK22" s="47"/>
      <c r="ADL22" s="47"/>
      <c r="ADM22" s="47"/>
      <c r="ADN22" s="47"/>
      <c r="ADO22" s="47"/>
      <c r="ADP22" s="47"/>
      <c r="ADQ22" s="47"/>
      <c r="ADR22" s="47"/>
      <c r="ADS22" s="47"/>
      <c r="ADT22" s="47"/>
      <c r="ADU22" s="47"/>
      <c r="ADV22" s="47"/>
      <c r="ADW22" s="47"/>
      <c r="ADX22" s="47"/>
      <c r="ADY22" s="47"/>
      <c r="ADZ22" s="47"/>
      <c r="AEA22" s="47"/>
      <c r="AEB22" s="47"/>
      <c r="AEC22" s="47"/>
      <c r="AED22" s="47"/>
      <c r="AEE22" s="47"/>
      <c r="AEF22" s="47"/>
      <c r="AEG22" s="47"/>
      <c r="AEH22" s="47"/>
      <c r="AEI22" s="47"/>
      <c r="AEJ22" s="47"/>
      <c r="AEK22" s="47"/>
      <c r="AEL22" s="47"/>
      <c r="AEM22" s="47"/>
      <c r="AEN22" s="47"/>
      <c r="AEO22" s="47"/>
      <c r="AEP22" s="47"/>
      <c r="AEQ22" s="47"/>
      <c r="AER22" s="47"/>
      <c r="AES22" s="47"/>
      <c r="AET22" s="47"/>
      <c r="AEU22" s="47"/>
      <c r="AEV22" s="47"/>
      <c r="AEW22" s="47"/>
      <c r="AEX22" s="47"/>
      <c r="AEY22" s="47"/>
      <c r="AEZ22" s="47"/>
      <c r="AFA22" s="47"/>
      <c r="AFB22" s="47"/>
      <c r="AFC22" s="47"/>
      <c r="AFD22" s="47"/>
      <c r="AFE22" s="47"/>
      <c r="AFF22" s="47"/>
      <c r="AFG22" s="47"/>
      <c r="AFH22" s="47"/>
      <c r="AFI22" s="47"/>
      <c r="AFJ22" s="47"/>
      <c r="AFK22" s="47"/>
      <c r="AFL22" s="47"/>
      <c r="AFM22" s="47"/>
      <c r="AFN22" s="47"/>
      <c r="AFO22" s="47"/>
      <c r="AFP22" s="47"/>
      <c r="AFQ22" s="47"/>
      <c r="AFR22" s="47"/>
      <c r="AFS22" s="47"/>
      <c r="AFT22" s="47"/>
      <c r="AFU22" s="47"/>
      <c r="AFV22" s="47"/>
      <c r="AFW22" s="47"/>
      <c r="AFX22" s="47"/>
      <c r="AFY22" s="47"/>
      <c r="AFZ22" s="47"/>
      <c r="AGA22" s="47"/>
      <c r="AGB22" s="47"/>
      <c r="AGC22" s="47"/>
      <c r="AGD22" s="47"/>
      <c r="AGE22" s="47"/>
      <c r="AGF22" s="47"/>
      <c r="AGG22" s="47"/>
      <c r="AGH22" s="47"/>
      <c r="AGI22" s="47"/>
      <c r="AGJ22" s="47"/>
      <c r="AGK22" s="47"/>
      <c r="AGL22" s="47"/>
      <c r="AGM22" s="47"/>
      <c r="AGN22" s="47"/>
      <c r="AGO22" s="47"/>
      <c r="AGP22" s="47"/>
      <c r="AGQ22" s="47"/>
      <c r="AGR22" s="47"/>
      <c r="AGS22" s="47"/>
      <c r="AGT22" s="47"/>
      <c r="AGU22" s="47"/>
      <c r="AGV22" s="47"/>
      <c r="AGW22" s="47"/>
      <c r="AGX22" s="47"/>
      <c r="AGY22" s="47"/>
      <c r="AGZ22" s="47"/>
      <c r="AHA22" s="47"/>
      <c r="AHB22" s="47"/>
      <c r="AHC22" s="47"/>
      <c r="AHD22" s="47"/>
      <c r="AHE22" s="47"/>
      <c r="AHF22" s="47"/>
      <c r="AHG22" s="47"/>
      <c r="AHH22" s="47"/>
      <c r="AHI22" s="47"/>
      <c r="AHJ22" s="47"/>
      <c r="AHK22" s="47"/>
      <c r="AHL22" s="47"/>
      <c r="AHM22" s="47"/>
      <c r="AHN22" s="47"/>
      <c r="AHO22" s="47"/>
      <c r="AHP22" s="47"/>
      <c r="AHQ22" s="47"/>
      <c r="AHR22" s="47"/>
      <c r="AHS22" s="47"/>
      <c r="AHT22" s="47"/>
      <c r="AHU22" s="47"/>
      <c r="AHV22" s="47"/>
      <c r="AHW22" s="47"/>
      <c r="AHX22" s="47"/>
      <c r="AHY22" s="47"/>
      <c r="AHZ22" s="47"/>
      <c r="AIA22" s="47"/>
      <c r="AIB22" s="47"/>
      <c r="AIC22" s="47"/>
      <c r="AID22" s="47"/>
      <c r="AIE22" s="47"/>
      <c r="AIF22" s="47"/>
      <c r="AIG22" s="47"/>
      <c r="AIH22" s="47"/>
      <c r="AII22" s="47"/>
      <c r="AIJ22" s="47"/>
      <c r="AIK22" s="47"/>
      <c r="AIL22" s="47"/>
      <c r="AIM22" s="47"/>
      <c r="AIN22" s="47"/>
      <c r="AIO22" s="47"/>
      <c r="AIP22" s="47"/>
      <c r="AIQ22" s="47"/>
      <c r="AIR22" s="47"/>
      <c r="AIS22" s="47"/>
      <c r="AIT22" s="47"/>
      <c r="AIU22" s="47"/>
      <c r="AIV22" s="47"/>
      <c r="AIW22" s="47"/>
      <c r="AIX22" s="47"/>
      <c r="AIY22" s="47"/>
      <c r="AIZ22" s="47"/>
      <c r="AJA22" s="47"/>
      <c r="AJB22" s="47"/>
      <c r="AJC22" s="47"/>
      <c r="AJD22" s="47"/>
      <c r="AJE22" s="47"/>
      <c r="AJF22" s="47"/>
      <c r="AJG22" s="47"/>
      <c r="AJH22" s="47"/>
      <c r="AJI22" s="47"/>
      <c r="AJJ22" s="47"/>
      <c r="AJK22" s="47"/>
      <c r="AJL22" s="47"/>
      <c r="AJM22" s="47"/>
      <c r="AJN22" s="47"/>
      <c r="AJO22" s="47"/>
      <c r="AJP22" s="47"/>
      <c r="AJQ22" s="47"/>
      <c r="AJR22" s="47"/>
      <c r="AJS22" s="47"/>
      <c r="AJT22" s="47"/>
      <c r="AJU22" s="47"/>
      <c r="AJV22" s="47"/>
      <c r="AJW22" s="47"/>
      <c r="AJX22" s="47"/>
      <c r="AJY22" s="47"/>
      <c r="AJZ22" s="47"/>
      <c r="AKA22" s="47"/>
      <c r="AKB22" s="47"/>
      <c r="AKC22" s="47"/>
      <c r="AKD22" s="47"/>
      <c r="AKE22" s="47"/>
      <c r="AKF22" s="47"/>
      <c r="AKG22" s="47"/>
      <c r="AKH22" s="47"/>
      <c r="AKI22" s="47"/>
      <c r="AKJ22" s="47"/>
      <c r="AKK22" s="47"/>
      <c r="AKL22" s="47"/>
      <c r="AKM22" s="47"/>
      <c r="AKN22" s="47"/>
      <c r="AKO22" s="47"/>
      <c r="AKP22" s="47"/>
      <c r="AKQ22" s="47"/>
      <c r="AKR22" s="47"/>
      <c r="AKS22" s="47"/>
      <c r="AKT22" s="47"/>
      <c r="AKU22" s="47"/>
      <c r="AKV22" s="47"/>
      <c r="AKW22" s="47"/>
      <c r="AKX22" s="47"/>
      <c r="AKY22" s="47"/>
      <c r="AKZ22" s="47"/>
      <c r="ALA22" s="47"/>
      <c r="ALB22" s="47"/>
      <c r="ALC22" s="47"/>
      <c r="ALD22" s="47"/>
      <c r="ALE22" s="47"/>
      <c r="ALF22" s="47"/>
      <c r="ALG22" s="47"/>
      <c r="ALH22" s="47"/>
      <c r="ALI22" s="47"/>
      <c r="ALJ22" s="47"/>
      <c r="ALK22" s="47"/>
      <c r="ALL22" s="47"/>
      <c r="ALM22" s="47"/>
      <c r="ALN22" s="47"/>
      <c r="ALO22" s="47"/>
      <c r="ALP22" s="47"/>
      <c r="ALQ22" s="47"/>
      <c r="ALR22" s="47"/>
      <c r="ALS22" s="47"/>
      <c r="ALT22" s="47"/>
      <c r="ALU22" s="47"/>
      <c r="ALV22" s="47"/>
      <c r="ALW22" s="47"/>
      <c r="ALX22" s="47"/>
      <c r="ALY22" s="47"/>
      <c r="ALZ22" s="47"/>
      <c r="AMA22" s="47"/>
      <c r="AMB22" s="47"/>
      <c r="AMC22" s="47"/>
      <c r="AMD22" s="47"/>
      <c r="AME22" s="47"/>
      <c r="AMF22" s="47"/>
      <c r="AMG22" s="47"/>
      <c r="AMH22" s="47"/>
      <c r="AMI22" s="47"/>
      <c r="AMJ22" s="47"/>
    </row>
    <row r="23" spans="1:1024" ht="40.5" customHeight="1" x14ac:dyDescent="0.3">
      <c r="A23" s="45" t="s">
        <v>116</v>
      </c>
      <c r="B23" s="45" t="s">
        <v>127</v>
      </c>
      <c r="C23" s="45" t="s">
        <v>101</v>
      </c>
      <c r="D23" s="45" t="s">
        <v>118</v>
      </c>
      <c r="E23" s="43" t="s">
        <v>128</v>
      </c>
      <c r="F23" s="45" t="s">
        <v>212</v>
      </c>
      <c r="G23" s="46">
        <v>6200000</v>
      </c>
      <c r="H23" s="46">
        <v>1200000</v>
      </c>
      <c r="I23" s="46">
        <v>5000000</v>
      </c>
      <c r="J23" s="43" t="s">
        <v>49</v>
      </c>
      <c r="K23" s="43" t="s">
        <v>67</v>
      </c>
      <c r="L23" s="43" t="s">
        <v>67</v>
      </c>
      <c r="M23" s="43" t="s">
        <v>51</v>
      </c>
      <c r="N23" s="43" t="s">
        <v>121</v>
      </c>
      <c r="O23" s="43" t="s">
        <v>52</v>
      </c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  <c r="EP23" s="47"/>
      <c r="EQ23" s="47"/>
      <c r="ER23" s="47"/>
      <c r="ES23" s="47"/>
      <c r="ET23" s="47"/>
      <c r="EU23" s="47"/>
      <c r="EV23" s="47"/>
      <c r="EW23" s="47"/>
      <c r="EX23" s="47"/>
      <c r="EY23" s="47"/>
      <c r="EZ23" s="47"/>
      <c r="FA23" s="47"/>
      <c r="FB23" s="47"/>
      <c r="FC23" s="47"/>
      <c r="FD23" s="47"/>
      <c r="FE23" s="47"/>
      <c r="FF23" s="47"/>
      <c r="FG23" s="47"/>
      <c r="FH23" s="47"/>
      <c r="FI23" s="47"/>
      <c r="FJ23" s="47"/>
      <c r="FK23" s="47"/>
      <c r="FL23" s="47"/>
      <c r="FM23" s="47"/>
      <c r="FN23" s="47"/>
      <c r="FO23" s="47"/>
      <c r="FP23" s="47"/>
      <c r="FQ23" s="47"/>
      <c r="FR23" s="47"/>
      <c r="FS23" s="47"/>
      <c r="FT23" s="47"/>
      <c r="FU23" s="47"/>
      <c r="FV23" s="47"/>
      <c r="FW23" s="47"/>
      <c r="FX23" s="47"/>
      <c r="FY23" s="47"/>
      <c r="FZ23" s="47"/>
      <c r="GA23" s="47"/>
      <c r="GB23" s="47"/>
      <c r="GC23" s="47"/>
      <c r="GD23" s="47"/>
      <c r="GE23" s="47"/>
      <c r="GF23" s="47"/>
      <c r="GG23" s="47"/>
      <c r="GH23" s="47"/>
      <c r="GI23" s="47"/>
      <c r="GJ23" s="47"/>
      <c r="GK23" s="47"/>
      <c r="GL23" s="47"/>
      <c r="GM23" s="47"/>
      <c r="GN23" s="47"/>
      <c r="GO23" s="47"/>
      <c r="GP23" s="47"/>
      <c r="GQ23" s="47"/>
      <c r="GR23" s="47"/>
      <c r="GS23" s="47"/>
      <c r="GT23" s="47"/>
      <c r="GU23" s="47"/>
      <c r="GV23" s="47"/>
      <c r="GW23" s="47"/>
      <c r="GX23" s="47"/>
      <c r="GY23" s="47"/>
      <c r="GZ23" s="47"/>
      <c r="HA23" s="47"/>
      <c r="HB23" s="47"/>
      <c r="HC23" s="47"/>
      <c r="HD23" s="47"/>
      <c r="HE23" s="47"/>
      <c r="HF23" s="47"/>
      <c r="HG23" s="47"/>
      <c r="HH23" s="47"/>
      <c r="HI23" s="47"/>
      <c r="HJ23" s="47"/>
      <c r="HK23" s="47"/>
      <c r="HL23" s="47"/>
      <c r="HM23" s="47"/>
      <c r="HN23" s="47"/>
      <c r="HO23" s="47"/>
      <c r="HP23" s="47"/>
      <c r="HQ23" s="47"/>
      <c r="HR23" s="47"/>
      <c r="HS23" s="47"/>
      <c r="HT23" s="47"/>
      <c r="HU23" s="47"/>
      <c r="HV23" s="47"/>
      <c r="HW23" s="47"/>
      <c r="HX23" s="47"/>
      <c r="HY23" s="47"/>
      <c r="HZ23" s="47"/>
      <c r="IA23" s="47"/>
      <c r="IB23" s="47"/>
      <c r="IC23" s="47"/>
      <c r="ID23" s="47"/>
      <c r="IE23" s="47"/>
      <c r="IF23" s="47"/>
      <c r="IG23" s="47"/>
      <c r="IH23" s="47"/>
      <c r="II23" s="47"/>
      <c r="IJ23" s="47"/>
      <c r="IK23" s="47"/>
      <c r="IL23" s="47"/>
      <c r="IM23" s="47"/>
      <c r="IN23" s="47"/>
      <c r="IO23" s="47"/>
      <c r="IP23" s="47"/>
      <c r="IQ23" s="47"/>
      <c r="IR23" s="47"/>
      <c r="IS23" s="47"/>
      <c r="IT23" s="47"/>
      <c r="IU23" s="47"/>
      <c r="IV23" s="47"/>
      <c r="IW23" s="47"/>
      <c r="IX23" s="47"/>
      <c r="IY23" s="47"/>
      <c r="IZ23" s="47"/>
      <c r="JA23" s="47"/>
      <c r="JB23" s="47"/>
      <c r="JC23" s="47"/>
      <c r="JD23" s="47"/>
      <c r="JE23" s="47"/>
      <c r="JF23" s="47"/>
      <c r="JG23" s="47"/>
      <c r="JH23" s="47"/>
      <c r="JI23" s="47"/>
      <c r="JJ23" s="47"/>
      <c r="JK23" s="47"/>
      <c r="JL23" s="47"/>
      <c r="JM23" s="47"/>
      <c r="JN23" s="47"/>
      <c r="JO23" s="47"/>
      <c r="JP23" s="47"/>
      <c r="JQ23" s="47"/>
      <c r="JR23" s="47"/>
      <c r="JS23" s="47"/>
      <c r="JT23" s="47"/>
      <c r="JU23" s="47"/>
      <c r="JV23" s="47"/>
      <c r="JW23" s="47"/>
      <c r="JX23" s="47"/>
      <c r="JY23" s="47"/>
      <c r="JZ23" s="47"/>
      <c r="KA23" s="47"/>
      <c r="KB23" s="47"/>
      <c r="KC23" s="47"/>
      <c r="KD23" s="47"/>
      <c r="KE23" s="47"/>
      <c r="KF23" s="47"/>
      <c r="KG23" s="47"/>
      <c r="KH23" s="47"/>
      <c r="KI23" s="47"/>
      <c r="KJ23" s="47"/>
      <c r="KK23" s="47"/>
      <c r="KL23" s="47"/>
      <c r="KM23" s="47"/>
      <c r="KN23" s="47"/>
      <c r="KO23" s="47"/>
      <c r="KP23" s="47"/>
      <c r="KQ23" s="47"/>
      <c r="KR23" s="47"/>
      <c r="KS23" s="47"/>
      <c r="KT23" s="47"/>
      <c r="KU23" s="47"/>
      <c r="KV23" s="47"/>
      <c r="KW23" s="47"/>
      <c r="KX23" s="47"/>
      <c r="KY23" s="47"/>
      <c r="KZ23" s="47"/>
      <c r="LA23" s="47"/>
      <c r="LB23" s="47"/>
      <c r="LC23" s="47"/>
      <c r="LD23" s="47"/>
      <c r="LE23" s="47"/>
      <c r="LF23" s="47"/>
      <c r="LG23" s="47"/>
      <c r="LH23" s="47"/>
      <c r="LI23" s="47"/>
      <c r="LJ23" s="47"/>
      <c r="LK23" s="47"/>
      <c r="LL23" s="47"/>
      <c r="LM23" s="47"/>
      <c r="LN23" s="47"/>
      <c r="LO23" s="47"/>
      <c r="LP23" s="47"/>
      <c r="LQ23" s="47"/>
      <c r="LR23" s="47"/>
      <c r="LS23" s="47"/>
      <c r="LT23" s="47"/>
      <c r="LU23" s="47"/>
      <c r="LV23" s="47"/>
      <c r="LW23" s="47"/>
      <c r="LX23" s="47"/>
      <c r="LY23" s="47"/>
      <c r="LZ23" s="47"/>
      <c r="MA23" s="47"/>
      <c r="MB23" s="47"/>
      <c r="MC23" s="47"/>
      <c r="MD23" s="47"/>
      <c r="ME23" s="47"/>
      <c r="MF23" s="47"/>
      <c r="MG23" s="47"/>
      <c r="MH23" s="47"/>
      <c r="MI23" s="47"/>
      <c r="MJ23" s="47"/>
      <c r="MK23" s="47"/>
      <c r="ML23" s="47"/>
      <c r="MM23" s="47"/>
      <c r="MN23" s="47"/>
      <c r="MO23" s="47"/>
      <c r="MP23" s="47"/>
      <c r="MQ23" s="47"/>
      <c r="MR23" s="47"/>
      <c r="MS23" s="47"/>
      <c r="MT23" s="47"/>
      <c r="MU23" s="47"/>
      <c r="MV23" s="47"/>
      <c r="MW23" s="47"/>
      <c r="MX23" s="47"/>
      <c r="MY23" s="47"/>
      <c r="MZ23" s="47"/>
      <c r="NA23" s="47"/>
      <c r="NB23" s="47"/>
      <c r="NC23" s="47"/>
      <c r="ND23" s="47"/>
      <c r="NE23" s="47"/>
      <c r="NF23" s="47"/>
      <c r="NG23" s="47"/>
      <c r="NH23" s="47"/>
      <c r="NI23" s="47"/>
      <c r="NJ23" s="47"/>
      <c r="NK23" s="47"/>
      <c r="NL23" s="47"/>
      <c r="NM23" s="47"/>
      <c r="NN23" s="47"/>
      <c r="NO23" s="47"/>
      <c r="NP23" s="47"/>
      <c r="NQ23" s="47"/>
      <c r="NR23" s="47"/>
      <c r="NS23" s="47"/>
      <c r="NT23" s="47"/>
      <c r="NU23" s="47"/>
      <c r="NV23" s="47"/>
      <c r="NW23" s="47"/>
      <c r="NX23" s="47"/>
      <c r="NY23" s="47"/>
      <c r="NZ23" s="47"/>
      <c r="OA23" s="47"/>
      <c r="OB23" s="47"/>
      <c r="OC23" s="47"/>
      <c r="OD23" s="47"/>
      <c r="OE23" s="47"/>
      <c r="OF23" s="47"/>
      <c r="OG23" s="47"/>
      <c r="OH23" s="47"/>
      <c r="OI23" s="47"/>
      <c r="OJ23" s="47"/>
      <c r="OK23" s="47"/>
      <c r="OL23" s="47"/>
      <c r="OM23" s="47"/>
      <c r="ON23" s="47"/>
      <c r="OO23" s="47"/>
      <c r="OP23" s="47"/>
      <c r="OQ23" s="47"/>
      <c r="OR23" s="47"/>
      <c r="OS23" s="47"/>
      <c r="OT23" s="47"/>
      <c r="OU23" s="47"/>
      <c r="OV23" s="47"/>
      <c r="OW23" s="47"/>
      <c r="OX23" s="47"/>
      <c r="OY23" s="47"/>
      <c r="OZ23" s="47"/>
      <c r="PA23" s="47"/>
      <c r="PB23" s="47"/>
      <c r="PC23" s="47"/>
      <c r="PD23" s="47"/>
      <c r="PE23" s="47"/>
      <c r="PF23" s="47"/>
      <c r="PG23" s="47"/>
      <c r="PH23" s="47"/>
      <c r="PI23" s="47"/>
      <c r="PJ23" s="47"/>
      <c r="PK23" s="47"/>
      <c r="PL23" s="47"/>
      <c r="PM23" s="47"/>
      <c r="PN23" s="47"/>
      <c r="PO23" s="47"/>
      <c r="PP23" s="47"/>
      <c r="PQ23" s="47"/>
      <c r="PR23" s="47"/>
      <c r="PS23" s="47"/>
      <c r="PT23" s="47"/>
      <c r="PU23" s="47"/>
      <c r="PV23" s="47"/>
      <c r="PW23" s="47"/>
      <c r="PX23" s="47"/>
      <c r="PY23" s="47"/>
      <c r="PZ23" s="47"/>
      <c r="QA23" s="47"/>
      <c r="QB23" s="47"/>
      <c r="QC23" s="47"/>
      <c r="QD23" s="47"/>
      <c r="QE23" s="47"/>
      <c r="QF23" s="47"/>
      <c r="QG23" s="47"/>
      <c r="QH23" s="47"/>
      <c r="QI23" s="47"/>
      <c r="QJ23" s="47"/>
      <c r="QK23" s="47"/>
      <c r="QL23" s="47"/>
      <c r="QM23" s="47"/>
      <c r="QN23" s="47"/>
      <c r="QO23" s="47"/>
      <c r="QP23" s="47"/>
      <c r="QQ23" s="47"/>
      <c r="QR23" s="47"/>
      <c r="QS23" s="47"/>
      <c r="QT23" s="47"/>
      <c r="QU23" s="47"/>
      <c r="QV23" s="47"/>
      <c r="QW23" s="47"/>
      <c r="QX23" s="47"/>
      <c r="QY23" s="47"/>
      <c r="QZ23" s="47"/>
      <c r="RA23" s="47"/>
      <c r="RB23" s="47"/>
      <c r="RC23" s="47"/>
      <c r="RD23" s="47"/>
      <c r="RE23" s="47"/>
      <c r="RF23" s="47"/>
      <c r="RG23" s="47"/>
      <c r="RH23" s="47"/>
      <c r="RI23" s="47"/>
      <c r="RJ23" s="47"/>
      <c r="RK23" s="47"/>
      <c r="RL23" s="47"/>
      <c r="RM23" s="47"/>
      <c r="RN23" s="47"/>
      <c r="RO23" s="47"/>
      <c r="RP23" s="47"/>
      <c r="RQ23" s="47"/>
      <c r="RR23" s="47"/>
      <c r="RS23" s="47"/>
      <c r="RT23" s="47"/>
      <c r="RU23" s="47"/>
      <c r="RV23" s="47"/>
      <c r="RW23" s="47"/>
      <c r="RX23" s="47"/>
      <c r="RY23" s="47"/>
      <c r="RZ23" s="47"/>
      <c r="SA23" s="47"/>
      <c r="SB23" s="47"/>
      <c r="SC23" s="47"/>
      <c r="SD23" s="47"/>
      <c r="SE23" s="47"/>
      <c r="SF23" s="47"/>
      <c r="SG23" s="47"/>
      <c r="SH23" s="47"/>
      <c r="SI23" s="47"/>
      <c r="SJ23" s="47"/>
      <c r="SK23" s="47"/>
      <c r="SL23" s="47"/>
      <c r="SM23" s="47"/>
      <c r="SN23" s="47"/>
      <c r="SO23" s="47"/>
      <c r="SP23" s="47"/>
      <c r="SQ23" s="47"/>
      <c r="SR23" s="47"/>
      <c r="SS23" s="47"/>
      <c r="ST23" s="47"/>
      <c r="SU23" s="47"/>
      <c r="SV23" s="47"/>
      <c r="SW23" s="47"/>
      <c r="SX23" s="47"/>
      <c r="SY23" s="47"/>
      <c r="SZ23" s="47"/>
      <c r="TA23" s="47"/>
      <c r="TB23" s="47"/>
      <c r="TC23" s="47"/>
      <c r="TD23" s="47"/>
      <c r="TE23" s="47"/>
      <c r="TF23" s="47"/>
      <c r="TG23" s="47"/>
      <c r="TH23" s="47"/>
      <c r="TI23" s="47"/>
      <c r="TJ23" s="47"/>
      <c r="TK23" s="47"/>
      <c r="TL23" s="47"/>
      <c r="TM23" s="47"/>
      <c r="TN23" s="47"/>
      <c r="TO23" s="47"/>
      <c r="TP23" s="47"/>
      <c r="TQ23" s="47"/>
      <c r="TR23" s="47"/>
      <c r="TS23" s="47"/>
      <c r="TT23" s="47"/>
      <c r="TU23" s="47"/>
      <c r="TV23" s="47"/>
      <c r="TW23" s="47"/>
      <c r="TX23" s="47"/>
      <c r="TY23" s="47"/>
      <c r="TZ23" s="47"/>
      <c r="UA23" s="47"/>
      <c r="UB23" s="47"/>
      <c r="UC23" s="47"/>
      <c r="UD23" s="47"/>
      <c r="UE23" s="47"/>
      <c r="UF23" s="47"/>
      <c r="UG23" s="47"/>
      <c r="UH23" s="47"/>
      <c r="UI23" s="47"/>
      <c r="UJ23" s="47"/>
      <c r="UK23" s="47"/>
      <c r="UL23" s="47"/>
      <c r="UM23" s="47"/>
      <c r="UN23" s="47"/>
      <c r="UO23" s="47"/>
      <c r="UP23" s="47"/>
      <c r="UQ23" s="47"/>
      <c r="UR23" s="47"/>
      <c r="US23" s="47"/>
      <c r="UT23" s="47"/>
      <c r="UU23" s="47"/>
      <c r="UV23" s="47"/>
      <c r="UW23" s="47"/>
      <c r="UX23" s="47"/>
      <c r="UY23" s="47"/>
      <c r="UZ23" s="47"/>
      <c r="VA23" s="47"/>
      <c r="VB23" s="47"/>
      <c r="VC23" s="47"/>
      <c r="VD23" s="47"/>
      <c r="VE23" s="47"/>
      <c r="VF23" s="47"/>
      <c r="VG23" s="47"/>
      <c r="VH23" s="47"/>
      <c r="VI23" s="47"/>
      <c r="VJ23" s="47"/>
      <c r="VK23" s="47"/>
      <c r="VL23" s="47"/>
      <c r="VM23" s="47"/>
      <c r="VN23" s="47"/>
      <c r="VO23" s="47"/>
      <c r="VP23" s="47"/>
      <c r="VQ23" s="47"/>
      <c r="VR23" s="47"/>
      <c r="VS23" s="47"/>
      <c r="VT23" s="47"/>
      <c r="VU23" s="47"/>
      <c r="VV23" s="47"/>
      <c r="VW23" s="47"/>
      <c r="VX23" s="47"/>
      <c r="VY23" s="47"/>
      <c r="VZ23" s="47"/>
      <c r="WA23" s="47"/>
      <c r="WB23" s="47"/>
      <c r="WC23" s="47"/>
      <c r="WD23" s="47"/>
      <c r="WE23" s="47"/>
      <c r="WF23" s="47"/>
      <c r="WG23" s="47"/>
      <c r="WH23" s="47"/>
      <c r="WI23" s="47"/>
      <c r="WJ23" s="47"/>
      <c r="WK23" s="47"/>
      <c r="WL23" s="47"/>
      <c r="WM23" s="47"/>
      <c r="WN23" s="47"/>
      <c r="WO23" s="47"/>
      <c r="WP23" s="47"/>
      <c r="WQ23" s="47"/>
      <c r="WR23" s="47"/>
      <c r="WS23" s="47"/>
      <c r="WT23" s="47"/>
      <c r="WU23" s="47"/>
      <c r="WV23" s="47"/>
      <c r="WW23" s="47"/>
      <c r="WX23" s="47"/>
      <c r="WY23" s="47"/>
      <c r="WZ23" s="47"/>
      <c r="XA23" s="47"/>
      <c r="XB23" s="47"/>
      <c r="XC23" s="47"/>
      <c r="XD23" s="47"/>
      <c r="XE23" s="47"/>
      <c r="XF23" s="47"/>
      <c r="XG23" s="47"/>
      <c r="XH23" s="47"/>
      <c r="XI23" s="47"/>
      <c r="XJ23" s="47"/>
      <c r="XK23" s="47"/>
      <c r="XL23" s="47"/>
      <c r="XM23" s="47"/>
      <c r="XN23" s="47"/>
      <c r="XO23" s="47"/>
      <c r="XP23" s="47"/>
      <c r="XQ23" s="47"/>
      <c r="XR23" s="47"/>
      <c r="XS23" s="47"/>
      <c r="XT23" s="47"/>
      <c r="XU23" s="47"/>
      <c r="XV23" s="47"/>
      <c r="XW23" s="47"/>
      <c r="XX23" s="47"/>
      <c r="XY23" s="47"/>
      <c r="XZ23" s="47"/>
      <c r="YA23" s="47"/>
      <c r="YB23" s="47"/>
      <c r="YC23" s="47"/>
      <c r="YD23" s="47"/>
      <c r="YE23" s="47"/>
      <c r="YF23" s="47"/>
      <c r="YG23" s="47"/>
      <c r="YH23" s="47"/>
      <c r="YI23" s="47"/>
      <c r="YJ23" s="47"/>
      <c r="YK23" s="47"/>
      <c r="YL23" s="47"/>
      <c r="YM23" s="47"/>
      <c r="YN23" s="47"/>
      <c r="YO23" s="47"/>
      <c r="YP23" s="47"/>
      <c r="YQ23" s="47"/>
      <c r="YR23" s="47"/>
      <c r="YS23" s="47"/>
      <c r="YT23" s="47"/>
      <c r="YU23" s="47"/>
      <c r="YV23" s="47"/>
      <c r="YW23" s="47"/>
      <c r="YX23" s="47"/>
      <c r="YY23" s="47"/>
      <c r="YZ23" s="47"/>
      <c r="ZA23" s="47"/>
      <c r="ZB23" s="47"/>
      <c r="ZC23" s="47"/>
      <c r="ZD23" s="47"/>
      <c r="ZE23" s="47"/>
      <c r="ZF23" s="47"/>
      <c r="ZG23" s="47"/>
      <c r="ZH23" s="47"/>
      <c r="ZI23" s="47"/>
      <c r="ZJ23" s="47"/>
      <c r="ZK23" s="47"/>
      <c r="ZL23" s="47"/>
      <c r="ZM23" s="47"/>
      <c r="ZN23" s="47"/>
      <c r="ZO23" s="47"/>
      <c r="ZP23" s="47"/>
      <c r="ZQ23" s="47"/>
      <c r="ZR23" s="47"/>
      <c r="ZS23" s="47"/>
      <c r="ZT23" s="47"/>
      <c r="ZU23" s="47"/>
      <c r="ZV23" s="47"/>
      <c r="ZW23" s="47"/>
      <c r="ZX23" s="47"/>
      <c r="ZY23" s="47"/>
      <c r="ZZ23" s="47"/>
      <c r="AAA23" s="47"/>
      <c r="AAB23" s="47"/>
      <c r="AAC23" s="47"/>
      <c r="AAD23" s="47"/>
      <c r="AAE23" s="47"/>
      <c r="AAF23" s="47"/>
      <c r="AAG23" s="47"/>
      <c r="AAH23" s="47"/>
      <c r="AAI23" s="47"/>
      <c r="AAJ23" s="47"/>
      <c r="AAK23" s="47"/>
      <c r="AAL23" s="47"/>
      <c r="AAM23" s="47"/>
      <c r="AAN23" s="47"/>
      <c r="AAO23" s="47"/>
      <c r="AAP23" s="47"/>
      <c r="AAQ23" s="47"/>
      <c r="AAR23" s="47"/>
      <c r="AAS23" s="47"/>
      <c r="AAT23" s="47"/>
      <c r="AAU23" s="47"/>
      <c r="AAV23" s="47"/>
      <c r="AAW23" s="47"/>
      <c r="AAX23" s="47"/>
      <c r="AAY23" s="47"/>
      <c r="AAZ23" s="47"/>
      <c r="ABA23" s="47"/>
      <c r="ABB23" s="47"/>
      <c r="ABC23" s="47"/>
      <c r="ABD23" s="47"/>
      <c r="ABE23" s="47"/>
      <c r="ABF23" s="47"/>
      <c r="ABG23" s="47"/>
      <c r="ABH23" s="47"/>
      <c r="ABI23" s="47"/>
      <c r="ABJ23" s="47"/>
      <c r="ABK23" s="47"/>
      <c r="ABL23" s="47"/>
      <c r="ABM23" s="47"/>
      <c r="ABN23" s="47"/>
      <c r="ABO23" s="47"/>
      <c r="ABP23" s="47"/>
      <c r="ABQ23" s="47"/>
      <c r="ABR23" s="47"/>
      <c r="ABS23" s="47"/>
      <c r="ABT23" s="47"/>
      <c r="ABU23" s="47"/>
      <c r="ABV23" s="47"/>
      <c r="ABW23" s="47"/>
      <c r="ABX23" s="47"/>
      <c r="ABY23" s="47"/>
      <c r="ABZ23" s="47"/>
      <c r="ACA23" s="47"/>
      <c r="ACB23" s="47"/>
      <c r="ACC23" s="47"/>
      <c r="ACD23" s="47"/>
      <c r="ACE23" s="47"/>
      <c r="ACF23" s="47"/>
      <c r="ACG23" s="47"/>
      <c r="ACH23" s="47"/>
      <c r="ACI23" s="47"/>
      <c r="ACJ23" s="47"/>
      <c r="ACK23" s="47"/>
      <c r="ACL23" s="47"/>
      <c r="ACM23" s="47"/>
      <c r="ACN23" s="47"/>
      <c r="ACO23" s="47"/>
      <c r="ACP23" s="47"/>
      <c r="ACQ23" s="47"/>
      <c r="ACR23" s="47"/>
      <c r="ACS23" s="47"/>
      <c r="ACT23" s="47"/>
      <c r="ACU23" s="47"/>
      <c r="ACV23" s="47"/>
      <c r="ACW23" s="47"/>
      <c r="ACX23" s="47"/>
      <c r="ACY23" s="47"/>
      <c r="ACZ23" s="47"/>
      <c r="ADA23" s="47"/>
      <c r="ADB23" s="47"/>
      <c r="ADC23" s="47"/>
      <c r="ADD23" s="47"/>
      <c r="ADE23" s="47"/>
      <c r="ADF23" s="47"/>
      <c r="ADG23" s="47"/>
      <c r="ADH23" s="47"/>
      <c r="ADI23" s="47"/>
      <c r="ADJ23" s="47"/>
      <c r="ADK23" s="47"/>
      <c r="ADL23" s="47"/>
      <c r="ADM23" s="47"/>
      <c r="ADN23" s="47"/>
      <c r="ADO23" s="47"/>
      <c r="ADP23" s="47"/>
      <c r="ADQ23" s="47"/>
      <c r="ADR23" s="47"/>
      <c r="ADS23" s="47"/>
      <c r="ADT23" s="47"/>
      <c r="ADU23" s="47"/>
      <c r="ADV23" s="47"/>
      <c r="ADW23" s="47"/>
      <c r="ADX23" s="47"/>
      <c r="ADY23" s="47"/>
      <c r="ADZ23" s="47"/>
      <c r="AEA23" s="47"/>
      <c r="AEB23" s="47"/>
      <c r="AEC23" s="47"/>
      <c r="AED23" s="47"/>
      <c r="AEE23" s="47"/>
      <c r="AEF23" s="47"/>
      <c r="AEG23" s="47"/>
      <c r="AEH23" s="47"/>
      <c r="AEI23" s="47"/>
      <c r="AEJ23" s="47"/>
      <c r="AEK23" s="47"/>
      <c r="AEL23" s="47"/>
      <c r="AEM23" s="47"/>
      <c r="AEN23" s="47"/>
      <c r="AEO23" s="47"/>
      <c r="AEP23" s="47"/>
      <c r="AEQ23" s="47"/>
      <c r="AER23" s="47"/>
      <c r="AES23" s="47"/>
      <c r="AET23" s="47"/>
      <c r="AEU23" s="47"/>
      <c r="AEV23" s="47"/>
      <c r="AEW23" s="47"/>
      <c r="AEX23" s="47"/>
      <c r="AEY23" s="47"/>
      <c r="AEZ23" s="47"/>
      <c r="AFA23" s="47"/>
      <c r="AFB23" s="47"/>
      <c r="AFC23" s="47"/>
      <c r="AFD23" s="47"/>
      <c r="AFE23" s="47"/>
      <c r="AFF23" s="47"/>
      <c r="AFG23" s="47"/>
      <c r="AFH23" s="47"/>
      <c r="AFI23" s="47"/>
      <c r="AFJ23" s="47"/>
      <c r="AFK23" s="47"/>
      <c r="AFL23" s="47"/>
      <c r="AFM23" s="47"/>
      <c r="AFN23" s="47"/>
      <c r="AFO23" s="47"/>
      <c r="AFP23" s="47"/>
      <c r="AFQ23" s="47"/>
      <c r="AFR23" s="47"/>
      <c r="AFS23" s="47"/>
      <c r="AFT23" s="47"/>
      <c r="AFU23" s="47"/>
      <c r="AFV23" s="47"/>
      <c r="AFW23" s="47"/>
      <c r="AFX23" s="47"/>
      <c r="AFY23" s="47"/>
      <c r="AFZ23" s="47"/>
      <c r="AGA23" s="47"/>
      <c r="AGB23" s="47"/>
      <c r="AGC23" s="47"/>
      <c r="AGD23" s="47"/>
      <c r="AGE23" s="47"/>
      <c r="AGF23" s="47"/>
      <c r="AGG23" s="47"/>
      <c r="AGH23" s="47"/>
      <c r="AGI23" s="47"/>
      <c r="AGJ23" s="47"/>
      <c r="AGK23" s="47"/>
      <c r="AGL23" s="47"/>
      <c r="AGM23" s="47"/>
      <c r="AGN23" s="47"/>
      <c r="AGO23" s="47"/>
      <c r="AGP23" s="47"/>
      <c r="AGQ23" s="47"/>
      <c r="AGR23" s="47"/>
      <c r="AGS23" s="47"/>
      <c r="AGT23" s="47"/>
      <c r="AGU23" s="47"/>
      <c r="AGV23" s="47"/>
      <c r="AGW23" s="47"/>
      <c r="AGX23" s="47"/>
      <c r="AGY23" s="47"/>
      <c r="AGZ23" s="47"/>
      <c r="AHA23" s="47"/>
      <c r="AHB23" s="47"/>
      <c r="AHC23" s="47"/>
      <c r="AHD23" s="47"/>
      <c r="AHE23" s="47"/>
      <c r="AHF23" s="47"/>
      <c r="AHG23" s="47"/>
      <c r="AHH23" s="47"/>
      <c r="AHI23" s="47"/>
      <c r="AHJ23" s="47"/>
      <c r="AHK23" s="47"/>
      <c r="AHL23" s="47"/>
      <c r="AHM23" s="47"/>
      <c r="AHN23" s="47"/>
      <c r="AHO23" s="47"/>
      <c r="AHP23" s="47"/>
      <c r="AHQ23" s="47"/>
      <c r="AHR23" s="47"/>
      <c r="AHS23" s="47"/>
      <c r="AHT23" s="47"/>
      <c r="AHU23" s="47"/>
      <c r="AHV23" s="47"/>
      <c r="AHW23" s="47"/>
      <c r="AHX23" s="47"/>
      <c r="AHY23" s="47"/>
      <c r="AHZ23" s="47"/>
      <c r="AIA23" s="47"/>
      <c r="AIB23" s="47"/>
      <c r="AIC23" s="47"/>
      <c r="AID23" s="47"/>
      <c r="AIE23" s="47"/>
      <c r="AIF23" s="47"/>
      <c r="AIG23" s="47"/>
      <c r="AIH23" s="47"/>
      <c r="AII23" s="47"/>
      <c r="AIJ23" s="47"/>
      <c r="AIK23" s="47"/>
      <c r="AIL23" s="47"/>
      <c r="AIM23" s="47"/>
      <c r="AIN23" s="47"/>
      <c r="AIO23" s="47"/>
      <c r="AIP23" s="47"/>
      <c r="AIQ23" s="47"/>
      <c r="AIR23" s="47"/>
      <c r="AIS23" s="47"/>
      <c r="AIT23" s="47"/>
      <c r="AIU23" s="47"/>
      <c r="AIV23" s="47"/>
      <c r="AIW23" s="47"/>
      <c r="AIX23" s="47"/>
      <c r="AIY23" s="47"/>
      <c r="AIZ23" s="47"/>
      <c r="AJA23" s="47"/>
      <c r="AJB23" s="47"/>
      <c r="AJC23" s="47"/>
      <c r="AJD23" s="47"/>
      <c r="AJE23" s="47"/>
      <c r="AJF23" s="47"/>
      <c r="AJG23" s="47"/>
      <c r="AJH23" s="47"/>
      <c r="AJI23" s="47"/>
      <c r="AJJ23" s="47"/>
      <c r="AJK23" s="47"/>
      <c r="AJL23" s="47"/>
      <c r="AJM23" s="47"/>
      <c r="AJN23" s="47"/>
      <c r="AJO23" s="47"/>
      <c r="AJP23" s="47"/>
      <c r="AJQ23" s="47"/>
      <c r="AJR23" s="47"/>
      <c r="AJS23" s="47"/>
      <c r="AJT23" s="47"/>
      <c r="AJU23" s="47"/>
      <c r="AJV23" s="47"/>
      <c r="AJW23" s="47"/>
      <c r="AJX23" s="47"/>
      <c r="AJY23" s="47"/>
      <c r="AJZ23" s="47"/>
      <c r="AKA23" s="47"/>
      <c r="AKB23" s="47"/>
      <c r="AKC23" s="47"/>
      <c r="AKD23" s="47"/>
      <c r="AKE23" s="47"/>
      <c r="AKF23" s="47"/>
      <c r="AKG23" s="47"/>
      <c r="AKH23" s="47"/>
      <c r="AKI23" s="47"/>
      <c r="AKJ23" s="47"/>
      <c r="AKK23" s="47"/>
      <c r="AKL23" s="47"/>
      <c r="AKM23" s="47"/>
      <c r="AKN23" s="47"/>
      <c r="AKO23" s="47"/>
      <c r="AKP23" s="47"/>
      <c r="AKQ23" s="47"/>
      <c r="AKR23" s="47"/>
      <c r="AKS23" s="47"/>
      <c r="AKT23" s="47"/>
      <c r="AKU23" s="47"/>
      <c r="AKV23" s="47"/>
      <c r="AKW23" s="47"/>
      <c r="AKX23" s="47"/>
      <c r="AKY23" s="47"/>
      <c r="AKZ23" s="47"/>
      <c r="ALA23" s="47"/>
      <c r="ALB23" s="47"/>
      <c r="ALC23" s="47"/>
      <c r="ALD23" s="47"/>
      <c r="ALE23" s="47"/>
      <c r="ALF23" s="47"/>
      <c r="ALG23" s="47"/>
      <c r="ALH23" s="47"/>
      <c r="ALI23" s="47"/>
      <c r="ALJ23" s="47"/>
      <c r="ALK23" s="47"/>
      <c r="ALL23" s="47"/>
      <c r="ALM23" s="47"/>
      <c r="ALN23" s="47"/>
      <c r="ALO23" s="47"/>
      <c r="ALP23" s="47"/>
      <c r="ALQ23" s="47"/>
      <c r="ALR23" s="47"/>
      <c r="ALS23" s="47"/>
      <c r="ALT23" s="47"/>
      <c r="ALU23" s="47"/>
      <c r="ALV23" s="47"/>
      <c r="ALW23" s="47"/>
      <c r="ALX23" s="47"/>
      <c r="ALY23" s="47"/>
      <c r="ALZ23" s="47"/>
      <c r="AMA23" s="47"/>
      <c r="AMB23" s="47"/>
      <c r="AMC23" s="47"/>
      <c r="AMD23" s="47"/>
      <c r="AME23" s="47"/>
      <c r="AMF23" s="47"/>
      <c r="AMG23" s="47"/>
      <c r="AMH23" s="47"/>
      <c r="AMI23" s="47"/>
      <c r="AMJ23" s="47"/>
    </row>
    <row r="24" spans="1:1024" ht="14.4" x14ac:dyDescent="0.3">
      <c r="B24" s="50"/>
      <c r="C24" s="50"/>
      <c r="D24" s="50"/>
      <c r="F24" s="51" t="s">
        <v>129</v>
      </c>
      <c r="G24" s="52">
        <f>SUM(G4:G23)</f>
        <v>567342659.27999997</v>
      </c>
      <c r="H24" s="52">
        <f>SUM(H4:H23)</f>
        <v>524215368.32000005</v>
      </c>
      <c r="I24" s="52">
        <f>SUM(I4:I23)</f>
        <v>43127290.960000001</v>
      </c>
    </row>
    <row r="25" spans="1:1024" ht="14.4" x14ac:dyDescent="0.3">
      <c r="B25" s="50"/>
      <c r="C25" s="50"/>
      <c r="D25" s="50"/>
      <c r="F25" s="50"/>
    </row>
    <row r="26" spans="1:1024" ht="14.4" x14ac:dyDescent="0.3">
      <c r="B26" s="50"/>
      <c r="C26" s="50"/>
      <c r="D26" s="50"/>
      <c r="F26" s="50"/>
      <c r="H26" s="53"/>
    </row>
    <row r="27" spans="1:1024" ht="14.4" x14ac:dyDescent="0.3">
      <c r="B27" s="50"/>
      <c r="C27" s="50"/>
      <c r="D27" s="50"/>
      <c r="F27" t="s">
        <v>210</v>
      </c>
    </row>
    <row r="28" spans="1:1024" ht="14.4" x14ac:dyDescent="0.3">
      <c r="B28" s="50"/>
      <c r="C28" s="50"/>
      <c r="D28" s="50"/>
      <c r="F28" s="50"/>
    </row>
    <row r="29" spans="1:1024" ht="14.4" x14ac:dyDescent="0.3">
      <c r="B29" s="50"/>
      <c r="C29" s="50"/>
      <c r="D29" s="50"/>
      <c r="F29" s="50"/>
    </row>
    <row r="30" spans="1:1024" ht="14.4" x14ac:dyDescent="0.3">
      <c r="B30" s="50"/>
      <c r="C30" s="50"/>
      <c r="D30" s="50"/>
      <c r="F30" s="50"/>
    </row>
    <row r="31" spans="1:1024" ht="14.4" x14ac:dyDescent="0.3">
      <c r="B31" s="50"/>
      <c r="C31" s="50"/>
      <c r="D31" s="50"/>
      <c r="F31" s="50"/>
    </row>
    <row r="32" spans="1:1024" ht="14.4" x14ac:dyDescent="0.3">
      <c r="B32" s="50"/>
      <c r="C32" s="50"/>
      <c r="D32" s="50"/>
      <c r="F32" s="50"/>
    </row>
    <row r="33" spans="2:6" ht="14.4" x14ac:dyDescent="0.3">
      <c r="B33" s="50"/>
      <c r="C33" s="50"/>
      <c r="D33" s="50"/>
      <c r="F33" s="50"/>
    </row>
    <row r="34" spans="2:6" ht="14.4" x14ac:dyDescent="0.3">
      <c r="B34" s="50"/>
      <c r="C34" s="50"/>
      <c r="D34" s="50"/>
      <c r="F34" s="50"/>
    </row>
    <row r="35" spans="2:6" ht="14.4" x14ac:dyDescent="0.3">
      <c r="B35" s="50"/>
      <c r="C35" s="50"/>
      <c r="D35" s="50"/>
      <c r="F35" s="50"/>
    </row>
    <row r="36" spans="2:6" ht="14.4" x14ac:dyDescent="0.3">
      <c r="B36" s="50"/>
      <c r="C36" s="50"/>
      <c r="D36" s="50"/>
      <c r="F36" s="50"/>
    </row>
    <row r="37" spans="2:6" ht="14.4" x14ac:dyDescent="0.3">
      <c r="B37" s="50"/>
      <c r="C37" s="50"/>
      <c r="D37" s="50"/>
      <c r="F37" s="50"/>
    </row>
    <row r="38" spans="2:6" ht="14.4" x14ac:dyDescent="0.3">
      <c r="B38" s="50"/>
      <c r="C38" s="50"/>
      <c r="D38" s="50"/>
      <c r="F38" s="50"/>
    </row>
    <row r="39" spans="2:6" ht="14.4" x14ac:dyDescent="0.3">
      <c r="B39" s="50"/>
      <c r="C39" s="50"/>
      <c r="D39" s="50"/>
      <c r="F39" s="50"/>
    </row>
    <row r="40" spans="2:6" ht="14.4" x14ac:dyDescent="0.3">
      <c r="B40" s="50"/>
      <c r="C40" s="50"/>
      <c r="D40" s="50"/>
      <c r="F40" s="50"/>
    </row>
    <row r="41" spans="2:6" ht="14.4" x14ac:dyDescent="0.3">
      <c r="B41" s="50"/>
      <c r="C41" s="50"/>
      <c r="D41" s="50"/>
      <c r="F41" s="50"/>
    </row>
    <row r="42" spans="2:6" ht="14.4" x14ac:dyDescent="0.3">
      <c r="B42" s="50"/>
      <c r="C42" s="50"/>
      <c r="D42" s="50"/>
      <c r="F42" s="50"/>
    </row>
    <row r="43" spans="2:6" ht="14.4" x14ac:dyDescent="0.3">
      <c r="B43" s="50"/>
      <c r="C43" s="50"/>
      <c r="D43" s="50"/>
      <c r="F43" s="50"/>
    </row>
    <row r="44" spans="2:6" ht="14.4" x14ac:dyDescent="0.3">
      <c r="B44" s="50"/>
      <c r="C44" s="50"/>
      <c r="D44" s="50"/>
      <c r="F44" s="50"/>
    </row>
    <row r="45" spans="2:6" ht="14.4" x14ac:dyDescent="0.3">
      <c r="B45" s="50"/>
      <c r="C45" s="50"/>
      <c r="D45" s="50"/>
      <c r="F45" s="50"/>
    </row>
    <row r="46" spans="2:6" ht="14.4" x14ac:dyDescent="0.3">
      <c r="B46" s="50"/>
      <c r="C46" s="50"/>
      <c r="D46" s="50"/>
      <c r="F46" s="50"/>
    </row>
    <row r="47" spans="2:6" ht="14.4" x14ac:dyDescent="0.3">
      <c r="B47" s="50"/>
      <c r="C47" s="50"/>
      <c r="D47" s="50"/>
      <c r="F47" s="50"/>
    </row>
    <row r="48" spans="2:6" ht="14.4" x14ac:dyDescent="0.3">
      <c r="B48" s="50"/>
      <c r="C48" s="50"/>
      <c r="D48" s="50"/>
      <c r="F48" s="50"/>
    </row>
    <row r="49" spans="2:6" ht="14.4" x14ac:dyDescent="0.3">
      <c r="B49" s="50"/>
      <c r="C49" s="50"/>
      <c r="D49" s="50"/>
      <c r="F49" s="50"/>
    </row>
    <row r="50" spans="2:6" ht="14.4" x14ac:dyDescent="0.3">
      <c r="B50" s="50"/>
      <c r="C50" s="50"/>
      <c r="D50" s="50"/>
      <c r="F50" s="50"/>
    </row>
    <row r="51" spans="2:6" ht="14.4" x14ac:dyDescent="0.3">
      <c r="B51" s="50"/>
      <c r="C51" s="50"/>
      <c r="D51" s="50"/>
      <c r="F51" s="50"/>
    </row>
    <row r="52" spans="2:6" ht="14.4" x14ac:dyDescent="0.3">
      <c r="B52" s="50"/>
      <c r="C52" s="50"/>
      <c r="D52" s="50"/>
      <c r="F52" s="50"/>
    </row>
    <row r="53" spans="2:6" ht="14.4" x14ac:dyDescent="0.3">
      <c r="B53" s="50"/>
      <c r="C53" s="50"/>
      <c r="D53" s="50"/>
      <c r="F53" s="50"/>
    </row>
    <row r="54" spans="2:6" ht="14.4" x14ac:dyDescent="0.3">
      <c r="B54" s="50"/>
      <c r="C54" s="50"/>
      <c r="D54" s="50"/>
      <c r="F54" s="50"/>
    </row>
    <row r="55" spans="2:6" ht="14.4" x14ac:dyDescent="0.3">
      <c r="B55" s="50"/>
      <c r="C55" s="50"/>
      <c r="D55" s="50"/>
      <c r="F55" s="50"/>
    </row>
    <row r="56" spans="2:6" ht="14.4" x14ac:dyDescent="0.3">
      <c r="B56" s="50"/>
      <c r="C56" s="50"/>
      <c r="D56" s="50"/>
      <c r="F56" s="50"/>
    </row>
    <row r="57" spans="2:6" ht="14.4" x14ac:dyDescent="0.3">
      <c r="B57" s="50"/>
      <c r="C57" s="50"/>
      <c r="D57" s="50"/>
      <c r="F57" s="50"/>
    </row>
    <row r="58" spans="2:6" ht="14.4" x14ac:dyDescent="0.3">
      <c r="B58" s="50"/>
      <c r="C58" s="50"/>
      <c r="D58" s="50"/>
      <c r="F58" s="50"/>
    </row>
    <row r="59" spans="2:6" ht="14.4" x14ac:dyDescent="0.3">
      <c r="B59" s="50"/>
      <c r="C59" s="50"/>
      <c r="D59" s="50"/>
      <c r="F59" s="50"/>
    </row>
    <row r="60" spans="2:6" ht="14.4" x14ac:dyDescent="0.3">
      <c r="B60" s="50"/>
      <c r="C60" s="50"/>
      <c r="D60" s="50"/>
      <c r="F60" s="50"/>
    </row>
    <row r="61" spans="2:6" ht="14.4" x14ac:dyDescent="0.3">
      <c r="B61" s="50"/>
      <c r="C61" s="50"/>
      <c r="D61" s="50"/>
      <c r="F61" s="50"/>
    </row>
    <row r="62" spans="2:6" ht="14.4" x14ac:dyDescent="0.3">
      <c r="B62" s="50"/>
      <c r="C62" s="50"/>
      <c r="D62" s="50"/>
      <c r="F62" s="50"/>
    </row>
    <row r="63" spans="2:6" ht="14.4" x14ac:dyDescent="0.3">
      <c r="B63" s="50"/>
      <c r="C63" s="50"/>
      <c r="D63" s="50"/>
      <c r="F63" s="50"/>
    </row>
    <row r="64" spans="2:6" ht="14.4" x14ac:dyDescent="0.3">
      <c r="B64" s="50"/>
      <c r="C64" s="50"/>
      <c r="D64" s="50"/>
      <c r="F64" s="50"/>
    </row>
    <row r="65" spans="2:6" ht="14.4" x14ac:dyDescent="0.3">
      <c r="B65" s="50"/>
      <c r="C65" s="50"/>
      <c r="D65" s="50"/>
      <c r="F65" s="50"/>
    </row>
    <row r="66" spans="2:6" ht="14.4" x14ac:dyDescent="0.3">
      <c r="B66" s="50"/>
      <c r="C66" s="50"/>
      <c r="D66" s="50"/>
      <c r="F66" s="50"/>
    </row>
    <row r="67" spans="2:6" ht="14.4" x14ac:dyDescent="0.3">
      <c r="B67" s="50"/>
      <c r="C67" s="50"/>
      <c r="D67" s="50"/>
      <c r="F67" s="50"/>
    </row>
    <row r="68" spans="2:6" ht="14.4" x14ac:dyDescent="0.3">
      <c r="B68" s="50"/>
      <c r="C68" s="50"/>
      <c r="D68" s="50"/>
      <c r="F68" s="50"/>
    </row>
    <row r="69" spans="2:6" ht="14.4" x14ac:dyDescent="0.3">
      <c r="B69" s="50"/>
      <c r="C69" s="50"/>
      <c r="D69" s="50"/>
      <c r="F69" s="50"/>
    </row>
    <row r="70" spans="2:6" ht="14.4" x14ac:dyDescent="0.3">
      <c r="B70" s="50"/>
      <c r="C70" s="50"/>
      <c r="D70" s="50"/>
      <c r="F70" s="50"/>
    </row>
    <row r="71" spans="2:6" ht="14.4" x14ac:dyDescent="0.3">
      <c r="B71" s="50"/>
      <c r="C71" s="50"/>
      <c r="D71" s="50"/>
      <c r="F71" s="50"/>
    </row>
    <row r="72" spans="2:6" ht="14.4" x14ac:dyDescent="0.3">
      <c r="B72" s="50"/>
      <c r="C72" s="50"/>
      <c r="D72" s="50"/>
      <c r="F72" s="50"/>
    </row>
    <row r="73" spans="2:6" ht="14.4" x14ac:dyDescent="0.3">
      <c r="B73" s="50"/>
      <c r="C73" s="50"/>
      <c r="D73" s="50"/>
      <c r="F73" s="50"/>
    </row>
    <row r="74" spans="2:6" ht="14.4" x14ac:dyDescent="0.3">
      <c r="B74" s="50"/>
      <c r="C74" s="50"/>
      <c r="D74" s="50"/>
      <c r="F74" s="50"/>
    </row>
    <row r="75" spans="2:6" ht="14.4" x14ac:dyDescent="0.3">
      <c r="B75" s="50"/>
      <c r="C75" s="50"/>
      <c r="D75" s="50"/>
      <c r="F75" s="50"/>
    </row>
    <row r="76" spans="2:6" ht="14.4" x14ac:dyDescent="0.3">
      <c r="B76" s="50"/>
      <c r="C76" s="50"/>
      <c r="D76" s="50"/>
      <c r="F76" s="50"/>
    </row>
    <row r="77" spans="2:6" ht="14.4" x14ac:dyDescent="0.3">
      <c r="B77" s="50"/>
      <c r="C77" s="50"/>
      <c r="D77" s="50"/>
      <c r="F77" s="50"/>
    </row>
    <row r="78" spans="2:6" ht="14.4" x14ac:dyDescent="0.3">
      <c r="B78" s="50"/>
      <c r="C78" s="50"/>
      <c r="D78" s="50"/>
      <c r="F78" s="50"/>
    </row>
    <row r="79" spans="2:6" ht="14.4" x14ac:dyDescent="0.3">
      <c r="B79" s="50"/>
      <c r="C79" s="50"/>
      <c r="D79" s="50"/>
      <c r="F79" s="50"/>
    </row>
    <row r="80" spans="2:6" ht="14.4" x14ac:dyDescent="0.3">
      <c r="B80" s="50"/>
      <c r="C80" s="50"/>
      <c r="D80" s="50"/>
      <c r="F80" s="50"/>
    </row>
    <row r="81" spans="2:6" ht="14.4" x14ac:dyDescent="0.3">
      <c r="B81" s="50"/>
      <c r="C81" s="50"/>
      <c r="D81" s="50"/>
      <c r="F81" s="50"/>
    </row>
    <row r="82" spans="2:6" ht="14.4" x14ac:dyDescent="0.3">
      <c r="B82" s="50"/>
      <c r="C82" s="50"/>
      <c r="D82" s="50"/>
      <c r="F82" s="50"/>
    </row>
    <row r="83" spans="2:6" ht="14.4" x14ac:dyDescent="0.3">
      <c r="B83" s="50"/>
      <c r="C83" s="50"/>
      <c r="D83" s="50"/>
      <c r="F83" s="50"/>
    </row>
    <row r="84" spans="2:6" ht="14.4" x14ac:dyDescent="0.3">
      <c r="B84" s="50"/>
      <c r="C84" s="50"/>
      <c r="D84" s="50"/>
      <c r="F84" s="50"/>
    </row>
    <row r="85" spans="2:6" ht="14.4" x14ac:dyDescent="0.3">
      <c r="B85" s="50"/>
      <c r="C85" s="50"/>
      <c r="D85" s="50"/>
      <c r="F85" s="50"/>
    </row>
    <row r="86" spans="2:6" ht="14.4" x14ac:dyDescent="0.3">
      <c r="B86" s="50"/>
      <c r="C86" s="50"/>
      <c r="D86" s="50"/>
      <c r="F86" s="50"/>
    </row>
    <row r="87" spans="2:6" ht="14.4" x14ac:dyDescent="0.3">
      <c r="B87" s="50"/>
      <c r="C87" s="50"/>
      <c r="D87" s="50"/>
      <c r="F87" s="50"/>
    </row>
    <row r="88" spans="2:6" ht="14.4" x14ac:dyDescent="0.3">
      <c r="B88" s="50"/>
      <c r="C88" s="50"/>
      <c r="D88" s="50"/>
      <c r="F88" s="50"/>
    </row>
    <row r="89" spans="2:6" ht="14.4" x14ac:dyDescent="0.3">
      <c r="B89" s="50"/>
      <c r="C89" s="50"/>
      <c r="D89" s="50"/>
      <c r="F89" s="50"/>
    </row>
    <row r="90" spans="2:6" ht="14.4" x14ac:dyDescent="0.3">
      <c r="B90" s="50"/>
      <c r="C90" s="50"/>
      <c r="D90" s="50"/>
      <c r="F90" s="50"/>
    </row>
    <row r="91" spans="2:6" ht="14.4" x14ac:dyDescent="0.3">
      <c r="B91" s="50"/>
      <c r="C91" s="50"/>
      <c r="D91" s="50"/>
      <c r="F91" s="50"/>
    </row>
    <row r="92" spans="2:6" ht="14.4" x14ac:dyDescent="0.3">
      <c r="B92" s="50"/>
      <c r="C92" s="50"/>
      <c r="D92" s="50"/>
      <c r="F92" s="50"/>
    </row>
    <row r="93" spans="2:6" ht="14.4" x14ac:dyDescent="0.3">
      <c r="B93" s="50"/>
      <c r="C93" s="50"/>
      <c r="D93" s="50"/>
      <c r="F93" s="50"/>
    </row>
    <row r="94" spans="2:6" ht="14.4" x14ac:dyDescent="0.3">
      <c r="B94" s="50"/>
      <c r="C94" s="50"/>
      <c r="D94" s="50"/>
      <c r="F94" s="50"/>
    </row>
    <row r="95" spans="2:6" ht="14.4" x14ac:dyDescent="0.3">
      <c r="B95" s="50"/>
      <c r="C95" s="50"/>
      <c r="D95" s="50"/>
      <c r="F95" s="50"/>
    </row>
    <row r="96" spans="2:6" ht="14.4" x14ac:dyDescent="0.3">
      <c r="B96" s="50"/>
      <c r="C96" s="50"/>
      <c r="D96" s="50"/>
      <c r="F96" s="50"/>
    </row>
    <row r="97" spans="2:6" ht="14.4" x14ac:dyDescent="0.3">
      <c r="B97" s="50"/>
      <c r="C97" s="50"/>
      <c r="D97" s="50"/>
      <c r="F97" s="50"/>
    </row>
    <row r="98" spans="2:6" ht="14.4" x14ac:dyDescent="0.3">
      <c r="B98" s="50"/>
      <c r="C98" s="50"/>
      <c r="D98" s="50"/>
      <c r="F98" s="50"/>
    </row>
    <row r="99" spans="2:6" ht="14.4" x14ac:dyDescent="0.3">
      <c r="B99" s="50"/>
      <c r="C99" s="50"/>
      <c r="D99" s="50"/>
      <c r="F99" s="50"/>
    </row>
    <row r="100" spans="2:6" ht="14.4" x14ac:dyDescent="0.3">
      <c r="B100" s="50"/>
      <c r="C100" s="50"/>
      <c r="D100" s="50"/>
      <c r="F100" s="50"/>
    </row>
    <row r="101" spans="2:6" ht="14.4" x14ac:dyDescent="0.3">
      <c r="B101" s="50"/>
      <c r="C101" s="50"/>
      <c r="D101" s="50"/>
      <c r="F101" s="50"/>
    </row>
    <row r="102" spans="2:6" ht="14.4" x14ac:dyDescent="0.3">
      <c r="B102" s="50"/>
      <c r="C102" s="50"/>
      <c r="D102" s="50"/>
      <c r="F102" s="50"/>
    </row>
    <row r="103" spans="2:6" ht="14.4" x14ac:dyDescent="0.3">
      <c r="B103" s="50"/>
      <c r="C103" s="50"/>
      <c r="D103" s="50"/>
      <c r="F103" s="50"/>
    </row>
    <row r="104" spans="2:6" ht="14.4" x14ac:dyDescent="0.3">
      <c r="B104" s="50"/>
      <c r="C104" s="50"/>
      <c r="D104" s="50"/>
      <c r="F104" s="50"/>
    </row>
    <row r="105" spans="2:6" ht="14.4" x14ac:dyDescent="0.3">
      <c r="B105" s="50"/>
      <c r="C105" s="50"/>
      <c r="D105" s="50"/>
      <c r="F105" s="50"/>
    </row>
    <row r="106" spans="2:6" ht="14.4" x14ac:dyDescent="0.3">
      <c r="B106" s="50"/>
      <c r="C106" s="50"/>
      <c r="D106" s="50"/>
      <c r="F106" s="50"/>
    </row>
    <row r="107" spans="2:6" ht="14.4" x14ac:dyDescent="0.3">
      <c r="B107" s="50"/>
      <c r="C107" s="50"/>
      <c r="D107" s="50"/>
      <c r="F107" s="50"/>
    </row>
    <row r="108" spans="2:6" ht="14.4" x14ac:dyDescent="0.3">
      <c r="B108" s="50"/>
      <c r="C108" s="50"/>
      <c r="D108" s="50"/>
      <c r="F108" s="50"/>
    </row>
    <row r="109" spans="2:6" ht="14.4" x14ac:dyDescent="0.3">
      <c r="B109" s="50"/>
      <c r="C109" s="50"/>
      <c r="D109" s="50"/>
      <c r="F109" s="50"/>
    </row>
    <row r="110" spans="2:6" ht="14.4" x14ac:dyDescent="0.3">
      <c r="B110" s="50"/>
      <c r="C110" s="50"/>
      <c r="D110" s="50"/>
      <c r="F110" s="50"/>
    </row>
    <row r="111" spans="2:6" ht="14.4" x14ac:dyDescent="0.3">
      <c r="B111" s="50"/>
      <c r="C111" s="50"/>
      <c r="D111" s="50"/>
      <c r="F111" s="50"/>
    </row>
    <row r="112" spans="2:6" ht="14.4" x14ac:dyDescent="0.3">
      <c r="B112" s="50"/>
      <c r="C112" s="50"/>
      <c r="D112" s="50"/>
      <c r="F112" s="50"/>
    </row>
    <row r="113" spans="2:6" ht="14.4" x14ac:dyDescent="0.3">
      <c r="B113" s="50"/>
      <c r="C113" s="50"/>
      <c r="D113" s="50"/>
      <c r="F113" s="50"/>
    </row>
    <row r="114" spans="2:6" ht="14.4" x14ac:dyDescent="0.3">
      <c r="B114" s="50"/>
      <c r="C114" s="50"/>
      <c r="D114" s="50"/>
      <c r="F114" s="50"/>
    </row>
    <row r="115" spans="2:6" ht="14.4" x14ac:dyDescent="0.3">
      <c r="B115" s="50"/>
      <c r="C115" s="50"/>
      <c r="D115" s="50"/>
      <c r="F115" s="50"/>
    </row>
    <row r="116" spans="2:6" ht="14.4" x14ac:dyDescent="0.3">
      <c r="B116" s="50"/>
      <c r="C116" s="50"/>
      <c r="D116" s="50"/>
      <c r="F116" s="50"/>
    </row>
    <row r="117" spans="2:6" ht="14.4" x14ac:dyDescent="0.3">
      <c r="B117" s="50"/>
      <c r="C117" s="50"/>
      <c r="D117" s="50"/>
      <c r="F117" s="50"/>
    </row>
    <row r="118" spans="2:6" ht="14.4" x14ac:dyDescent="0.3">
      <c r="B118" s="50"/>
      <c r="C118" s="50"/>
      <c r="D118" s="50"/>
      <c r="F118" s="50"/>
    </row>
    <row r="119" spans="2:6" ht="14.4" x14ac:dyDescent="0.3">
      <c r="B119" s="50"/>
      <c r="C119" s="50"/>
      <c r="D119" s="50"/>
      <c r="F119" s="50"/>
    </row>
    <row r="120" spans="2:6" ht="14.4" x14ac:dyDescent="0.3">
      <c r="B120" s="50"/>
      <c r="C120" s="50"/>
      <c r="D120" s="50"/>
      <c r="F120" s="50"/>
    </row>
    <row r="121" spans="2:6" ht="14.4" x14ac:dyDescent="0.3">
      <c r="B121" s="50"/>
      <c r="C121" s="50"/>
      <c r="D121" s="50"/>
      <c r="F121" s="50"/>
    </row>
    <row r="122" spans="2:6" ht="14.4" x14ac:dyDescent="0.3">
      <c r="B122" s="50"/>
      <c r="C122" s="50"/>
      <c r="D122" s="50"/>
      <c r="F122" s="50"/>
    </row>
    <row r="123" spans="2:6" ht="14.4" x14ac:dyDescent="0.3">
      <c r="B123" s="50"/>
      <c r="C123" s="50"/>
      <c r="D123" s="50"/>
      <c r="F123" s="50"/>
    </row>
    <row r="124" spans="2:6" ht="14.4" x14ac:dyDescent="0.3">
      <c r="B124" s="50"/>
      <c r="C124" s="50"/>
      <c r="D124" s="50"/>
      <c r="F124" s="50"/>
    </row>
    <row r="125" spans="2:6" ht="14.4" x14ac:dyDescent="0.3">
      <c r="B125" s="50"/>
      <c r="C125" s="50"/>
      <c r="D125" s="50"/>
      <c r="F125" s="50"/>
    </row>
    <row r="126" spans="2:6" ht="14.4" x14ac:dyDescent="0.3">
      <c r="B126" s="50"/>
      <c r="C126" s="50"/>
      <c r="D126" s="50"/>
      <c r="F126" s="50"/>
    </row>
    <row r="127" spans="2:6" ht="14.4" x14ac:dyDescent="0.3">
      <c r="B127" s="50"/>
      <c r="C127" s="50"/>
      <c r="D127" s="50"/>
      <c r="F127" s="50"/>
    </row>
    <row r="128" spans="2:6" ht="14.4" x14ac:dyDescent="0.3">
      <c r="B128" s="50"/>
      <c r="C128" s="50"/>
      <c r="D128" s="50"/>
      <c r="F128" s="50"/>
    </row>
    <row r="129" spans="2:6" ht="14.4" x14ac:dyDescent="0.3">
      <c r="B129" s="50"/>
      <c r="C129" s="50"/>
      <c r="D129" s="50"/>
      <c r="F129" s="50"/>
    </row>
    <row r="130" spans="2:6" ht="14.4" x14ac:dyDescent="0.3">
      <c r="B130" s="50"/>
      <c r="C130" s="50"/>
      <c r="D130" s="50"/>
      <c r="F130" s="50"/>
    </row>
    <row r="131" spans="2:6" ht="14.4" x14ac:dyDescent="0.3">
      <c r="B131" s="50"/>
      <c r="C131" s="50"/>
      <c r="D131" s="50"/>
      <c r="F131" s="50"/>
    </row>
    <row r="132" spans="2:6" ht="14.4" x14ac:dyDescent="0.3">
      <c r="B132" s="50"/>
      <c r="C132" s="50"/>
      <c r="D132" s="50"/>
      <c r="F132" s="50"/>
    </row>
    <row r="133" spans="2:6" ht="14.4" x14ac:dyDescent="0.3">
      <c r="B133" s="50"/>
      <c r="C133" s="50"/>
      <c r="D133" s="50"/>
      <c r="F133" s="50"/>
    </row>
    <row r="134" spans="2:6" ht="14.4" x14ac:dyDescent="0.3">
      <c r="B134" s="50"/>
      <c r="C134" s="50"/>
      <c r="D134" s="50"/>
      <c r="F134" s="50"/>
    </row>
    <row r="135" spans="2:6" ht="14.4" x14ac:dyDescent="0.3">
      <c r="B135" s="50"/>
      <c r="C135" s="50"/>
      <c r="D135" s="50"/>
      <c r="F135" s="50"/>
    </row>
    <row r="136" spans="2:6" ht="14.4" x14ac:dyDescent="0.3">
      <c r="B136" s="50"/>
      <c r="C136" s="50"/>
      <c r="D136" s="50"/>
      <c r="F136" s="50"/>
    </row>
    <row r="137" spans="2:6" ht="14.4" x14ac:dyDescent="0.3">
      <c r="B137" s="50"/>
      <c r="C137" s="50"/>
      <c r="D137" s="50"/>
      <c r="F137" s="50"/>
    </row>
    <row r="138" spans="2:6" ht="14.4" x14ac:dyDescent="0.3">
      <c r="B138" s="50"/>
      <c r="C138" s="50"/>
      <c r="D138" s="50"/>
      <c r="F138" s="50"/>
    </row>
    <row r="139" spans="2:6" ht="14.4" x14ac:dyDescent="0.3">
      <c r="B139" s="50"/>
      <c r="C139" s="50"/>
      <c r="D139" s="50"/>
      <c r="F139" s="50"/>
    </row>
    <row r="140" spans="2:6" ht="14.4" x14ac:dyDescent="0.3">
      <c r="B140" s="50"/>
      <c r="C140" s="50"/>
      <c r="D140" s="50"/>
      <c r="F140" s="50"/>
    </row>
    <row r="141" spans="2:6" ht="14.4" x14ac:dyDescent="0.3">
      <c r="B141" s="50"/>
      <c r="C141" s="50"/>
      <c r="D141" s="50"/>
      <c r="F141" s="50"/>
    </row>
    <row r="142" spans="2:6" ht="14.4" x14ac:dyDescent="0.3">
      <c r="B142" s="50"/>
      <c r="C142" s="50"/>
      <c r="D142" s="50"/>
      <c r="F142" s="50"/>
    </row>
    <row r="143" spans="2:6" ht="14.4" x14ac:dyDescent="0.3">
      <c r="B143" s="50"/>
      <c r="C143" s="50"/>
      <c r="D143" s="50"/>
      <c r="F143" s="50"/>
    </row>
    <row r="144" spans="2:6" ht="14.4" x14ac:dyDescent="0.3">
      <c r="B144" s="50"/>
      <c r="C144" s="50"/>
      <c r="D144" s="50"/>
      <c r="F144" s="50"/>
    </row>
    <row r="145" spans="2:6" ht="14.4" x14ac:dyDescent="0.3">
      <c r="B145" s="50"/>
      <c r="C145" s="50"/>
      <c r="D145" s="50"/>
      <c r="F145" s="50"/>
    </row>
    <row r="146" spans="2:6" ht="14.4" x14ac:dyDescent="0.3">
      <c r="B146" s="50"/>
      <c r="C146" s="50"/>
      <c r="D146" s="50"/>
      <c r="F146" s="50"/>
    </row>
    <row r="147" spans="2:6" ht="14.4" x14ac:dyDescent="0.3">
      <c r="B147" s="50"/>
      <c r="C147" s="50"/>
      <c r="D147" s="50"/>
      <c r="F147" s="50"/>
    </row>
    <row r="148" spans="2:6" ht="14.4" x14ac:dyDescent="0.3">
      <c r="B148" s="50"/>
      <c r="C148" s="50"/>
      <c r="D148" s="50"/>
      <c r="F148" s="50"/>
    </row>
    <row r="149" spans="2:6" ht="14.4" x14ac:dyDescent="0.3">
      <c r="B149" s="50"/>
      <c r="C149" s="50"/>
      <c r="D149" s="50"/>
      <c r="F149" s="50"/>
    </row>
    <row r="150" spans="2:6" ht="14.4" x14ac:dyDescent="0.3">
      <c r="B150" s="50"/>
      <c r="C150" s="50"/>
      <c r="D150" s="50"/>
      <c r="F150" s="50"/>
    </row>
    <row r="151" spans="2:6" ht="14.4" x14ac:dyDescent="0.3">
      <c r="B151" s="50"/>
      <c r="C151" s="50"/>
      <c r="D151" s="50"/>
      <c r="F151" s="50"/>
    </row>
    <row r="152" spans="2:6" ht="14.4" x14ac:dyDescent="0.3">
      <c r="B152" s="50"/>
      <c r="C152" s="50"/>
      <c r="D152" s="50"/>
      <c r="F152" s="50"/>
    </row>
    <row r="153" spans="2:6" ht="14.4" x14ac:dyDescent="0.3">
      <c r="B153" s="50"/>
      <c r="C153" s="50"/>
      <c r="D153" s="50"/>
      <c r="F153" s="50"/>
    </row>
    <row r="154" spans="2:6" ht="14.4" x14ac:dyDescent="0.3">
      <c r="B154" s="50"/>
      <c r="C154" s="50"/>
      <c r="D154" s="50"/>
      <c r="F154" s="50"/>
    </row>
    <row r="155" spans="2:6" ht="14.4" x14ac:dyDescent="0.3">
      <c r="B155" s="50"/>
      <c r="C155" s="50"/>
      <c r="D155" s="50"/>
      <c r="F155" s="50"/>
    </row>
    <row r="156" spans="2:6" ht="14.4" x14ac:dyDescent="0.3">
      <c r="B156" s="50"/>
      <c r="C156" s="50"/>
      <c r="D156" s="50"/>
      <c r="F156" s="50"/>
    </row>
    <row r="157" spans="2:6" ht="14.4" x14ac:dyDescent="0.3">
      <c r="B157" s="50"/>
      <c r="C157" s="50"/>
      <c r="D157" s="50"/>
      <c r="F157" s="50"/>
    </row>
    <row r="158" spans="2:6" ht="14.4" x14ac:dyDescent="0.3">
      <c r="B158" s="50"/>
      <c r="C158" s="50"/>
      <c r="D158" s="50"/>
      <c r="F158" s="50"/>
    </row>
    <row r="159" spans="2:6" ht="14.4" x14ac:dyDescent="0.3">
      <c r="B159" s="50"/>
      <c r="C159" s="50"/>
      <c r="D159" s="50"/>
      <c r="F159" s="50"/>
    </row>
    <row r="160" spans="2:6" ht="14.4" x14ac:dyDescent="0.3">
      <c r="B160" s="50"/>
      <c r="C160" s="50"/>
      <c r="D160" s="50"/>
      <c r="F160" s="50"/>
    </row>
    <row r="161" spans="2:6" ht="14.4" x14ac:dyDescent="0.3">
      <c r="B161" s="50"/>
      <c r="C161" s="50"/>
      <c r="D161" s="50"/>
      <c r="F161" s="50"/>
    </row>
    <row r="162" spans="2:6" ht="14.4" x14ac:dyDescent="0.3">
      <c r="B162" s="50"/>
      <c r="C162" s="50"/>
      <c r="D162" s="50"/>
      <c r="F162" s="50"/>
    </row>
    <row r="163" spans="2:6" ht="14.4" x14ac:dyDescent="0.3">
      <c r="B163" s="50"/>
      <c r="C163" s="50"/>
      <c r="D163" s="50"/>
      <c r="F163" s="50"/>
    </row>
    <row r="164" spans="2:6" ht="14.4" x14ac:dyDescent="0.3">
      <c r="B164" s="50"/>
      <c r="C164" s="50"/>
      <c r="D164" s="50"/>
      <c r="F164" s="50"/>
    </row>
    <row r="165" spans="2:6" ht="14.4" x14ac:dyDescent="0.3">
      <c r="B165" s="50"/>
      <c r="C165" s="50"/>
      <c r="D165" s="50"/>
      <c r="F165" s="50"/>
    </row>
    <row r="166" spans="2:6" ht="14.4" x14ac:dyDescent="0.3">
      <c r="B166" s="50"/>
      <c r="C166" s="50"/>
      <c r="D166" s="50"/>
      <c r="F166" s="50"/>
    </row>
    <row r="167" spans="2:6" ht="14.4" x14ac:dyDescent="0.3">
      <c r="B167" s="50"/>
      <c r="C167" s="50"/>
      <c r="D167" s="50"/>
      <c r="F167" s="50"/>
    </row>
    <row r="168" spans="2:6" ht="14.4" x14ac:dyDescent="0.3">
      <c r="B168" s="50"/>
      <c r="C168" s="50"/>
      <c r="D168" s="50"/>
      <c r="F168" s="50"/>
    </row>
    <row r="169" spans="2:6" ht="14.4" x14ac:dyDescent="0.3">
      <c r="B169" s="50"/>
      <c r="C169" s="50"/>
      <c r="D169" s="50"/>
      <c r="F169" s="50"/>
    </row>
    <row r="170" spans="2:6" ht="14.4" x14ac:dyDescent="0.3">
      <c r="B170" s="50"/>
      <c r="C170" s="50"/>
      <c r="D170" s="50"/>
      <c r="F170" s="50"/>
    </row>
    <row r="171" spans="2:6" ht="14.4" x14ac:dyDescent="0.3">
      <c r="B171" s="50"/>
      <c r="C171" s="50"/>
      <c r="D171" s="50"/>
      <c r="F171" s="50"/>
    </row>
    <row r="172" spans="2:6" ht="14.4" x14ac:dyDescent="0.3">
      <c r="B172" s="50"/>
      <c r="C172" s="50"/>
      <c r="D172" s="50"/>
      <c r="F172" s="50"/>
    </row>
    <row r="173" spans="2:6" ht="14.4" x14ac:dyDescent="0.3">
      <c r="B173" s="50"/>
      <c r="C173" s="50"/>
      <c r="D173" s="50"/>
      <c r="F173" s="50"/>
    </row>
    <row r="174" spans="2:6" ht="14.4" x14ac:dyDescent="0.3">
      <c r="B174" s="50"/>
      <c r="C174" s="50"/>
      <c r="D174" s="50"/>
      <c r="F174" s="50"/>
    </row>
    <row r="175" spans="2:6" ht="14.4" x14ac:dyDescent="0.3">
      <c r="B175" s="50"/>
      <c r="C175" s="50"/>
      <c r="D175" s="50"/>
      <c r="F175" s="50"/>
    </row>
    <row r="176" spans="2:6" ht="14.4" x14ac:dyDescent="0.3">
      <c r="B176" s="50"/>
      <c r="C176" s="50"/>
      <c r="D176" s="50"/>
      <c r="F176" s="50"/>
    </row>
    <row r="177" spans="2:6" ht="14.4" x14ac:dyDescent="0.3">
      <c r="B177" s="50"/>
      <c r="C177" s="50"/>
      <c r="D177" s="50"/>
      <c r="F177" s="50"/>
    </row>
    <row r="178" spans="2:6" ht="14.4" x14ac:dyDescent="0.3">
      <c r="B178" s="50"/>
      <c r="C178" s="50"/>
      <c r="D178" s="50"/>
      <c r="F178" s="50"/>
    </row>
    <row r="179" spans="2:6" ht="14.4" x14ac:dyDescent="0.3">
      <c r="B179" s="50"/>
      <c r="C179" s="50"/>
      <c r="D179" s="50"/>
      <c r="F179" s="50"/>
    </row>
    <row r="180" spans="2:6" ht="14.25" customHeight="1" x14ac:dyDescent="0.3">
      <c r="B180" s="20"/>
      <c r="C180" s="20"/>
      <c r="D180" s="20"/>
      <c r="F180" s="20"/>
    </row>
    <row r="181" spans="2:6" ht="14.25" customHeight="1" x14ac:dyDescent="0.3">
      <c r="B181" s="20"/>
      <c r="C181" s="20"/>
      <c r="D181" s="20"/>
      <c r="F181" s="20"/>
    </row>
    <row r="182" spans="2:6" ht="14.25" customHeight="1" x14ac:dyDescent="0.3">
      <c r="B182" s="20"/>
      <c r="C182" s="20"/>
      <c r="D182" s="20"/>
      <c r="F182" s="20"/>
    </row>
    <row r="183" spans="2:6" ht="14.25" customHeight="1" x14ac:dyDescent="0.3">
      <c r="B183" s="20"/>
      <c r="C183" s="20"/>
      <c r="D183" s="20"/>
      <c r="F183" s="20"/>
    </row>
    <row r="184" spans="2:6" ht="14.25" customHeight="1" x14ac:dyDescent="0.3">
      <c r="B184" s="20"/>
      <c r="C184" s="20"/>
      <c r="D184" s="20"/>
      <c r="F184" s="20"/>
    </row>
    <row r="185" spans="2:6" ht="14.25" customHeight="1" x14ac:dyDescent="0.3">
      <c r="B185" s="20"/>
      <c r="C185" s="20"/>
      <c r="D185" s="20"/>
      <c r="F185" s="20"/>
    </row>
    <row r="186" spans="2:6" ht="14.25" customHeight="1" x14ac:dyDescent="0.3">
      <c r="B186" s="20"/>
      <c r="C186" s="20"/>
      <c r="D186" s="20"/>
      <c r="F186" s="20"/>
    </row>
    <row r="187" spans="2:6" ht="14.25" customHeight="1" x14ac:dyDescent="0.3">
      <c r="B187" s="20"/>
      <c r="C187" s="20"/>
      <c r="D187" s="20"/>
      <c r="F187" s="20"/>
    </row>
    <row r="188" spans="2:6" ht="14.25" customHeight="1" x14ac:dyDescent="0.3">
      <c r="B188" s="20"/>
      <c r="C188" s="20"/>
      <c r="D188" s="20"/>
      <c r="F188" s="20"/>
    </row>
    <row r="189" spans="2:6" ht="14.25" customHeight="1" x14ac:dyDescent="0.3">
      <c r="B189" s="20"/>
      <c r="C189" s="20"/>
      <c r="D189" s="20"/>
      <c r="F189" s="20"/>
    </row>
    <row r="190" spans="2:6" ht="14.25" customHeight="1" x14ac:dyDescent="0.3">
      <c r="B190" s="20"/>
      <c r="C190" s="20"/>
      <c r="D190" s="20"/>
      <c r="F190" s="20"/>
    </row>
    <row r="191" spans="2:6" ht="14.25" customHeight="1" x14ac:dyDescent="0.3">
      <c r="B191" s="20"/>
      <c r="C191" s="20"/>
      <c r="D191" s="20"/>
      <c r="F191" s="20"/>
    </row>
    <row r="192" spans="2:6" ht="14.25" customHeight="1" x14ac:dyDescent="0.3">
      <c r="B192" s="20"/>
      <c r="C192" s="20"/>
      <c r="D192" s="20"/>
      <c r="F192" s="20"/>
    </row>
    <row r="193" spans="2:6" ht="14.25" customHeight="1" x14ac:dyDescent="0.3">
      <c r="B193" s="20"/>
      <c r="C193" s="20"/>
      <c r="D193" s="20"/>
      <c r="F193" s="20"/>
    </row>
    <row r="194" spans="2:6" ht="14.25" customHeight="1" x14ac:dyDescent="0.3">
      <c r="B194" s="20"/>
      <c r="C194" s="20"/>
      <c r="D194" s="20"/>
      <c r="F194" s="20"/>
    </row>
    <row r="195" spans="2:6" ht="14.25" customHeight="1" x14ac:dyDescent="0.3">
      <c r="B195" s="20"/>
      <c r="C195" s="20"/>
      <c r="D195" s="20"/>
      <c r="F195" s="20"/>
    </row>
    <row r="196" spans="2:6" ht="14.25" customHeight="1" x14ac:dyDescent="0.3">
      <c r="B196" s="20"/>
      <c r="C196" s="20"/>
      <c r="D196" s="20"/>
      <c r="F196" s="20"/>
    </row>
    <row r="197" spans="2:6" ht="14.25" customHeight="1" x14ac:dyDescent="0.3">
      <c r="B197" s="20"/>
      <c r="C197" s="20"/>
      <c r="D197" s="20"/>
      <c r="F197" s="20"/>
    </row>
    <row r="198" spans="2:6" ht="14.25" customHeight="1" x14ac:dyDescent="0.3">
      <c r="B198" s="20"/>
      <c r="C198" s="20"/>
      <c r="D198" s="20"/>
      <c r="F198" s="20"/>
    </row>
    <row r="199" spans="2:6" ht="14.25" customHeight="1" x14ac:dyDescent="0.3">
      <c r="B199" s="20"/>
      <c r="C199" s="20"/>
      <c r="D199" s="20"/>
      <c r="F199" s="20"/>
    </row>
    <row r="200" spans="2:6" ht="14.25" customHeight="1" x14ac:dyDescent="0.3">
      <c r="B200" s="20"/>
      <c r="C200" s="20"/>
      <c r="D200" s="20"/>
      <c r="F200" s="20"/>
    </row>
    <row r="201" spans="2:6" ht="14.25" customHeight="1" x14ac:dyDescent="0.3">
      <c r="B201" s="20"/>
      <c r="C201" s="20"/>
      <c r="D201" s="20"/>
      <c r="F201" s="20"/>
    </row>
    <row r="202" spans="2:6" ht="14.25" customHeight="1" x14ac:dyDescent="0.3">
      <c r="B202" s="20"/>
      <c r="C202" s="20"/>
      <c r="D202" s="20"/>
      <c r="F202" s="20"/>
    </row>
    <row r="203" spans="2:6" ht="14.25" customHeight="1" x14ac:dyDescent="0.3">
      <c r="B203" s="20"/>
      <c r="C203" s="20"/>
      <c r="D203" s="20"/>
      <c r="F203" s="20"/>
    </row>
    <row r="204" spans="2:6" ht="14.25" customHeight="1" x14ac:dyDescent="0.3">
      <c r="B204" s="20"/>
      <c r="C204" s="20"/>
      <c r="D204" s="20"/>
      <c r="F204" s="20"/>
    </row>
    <row r="205" spans="2:6" ht="14.25" customHeight="1" x14ac:dyDescent="0.3">
      <c r="B205" s="20"/>
      <c r="C205" s="20"/>
      <c r="D205" s="20"/>
      <c r="F205" s="20"/>
    </row>
    <row r="206" spans="2:6" ht="14.25" customHeight="1" x14ac:dyDescent="0.3">
      <c r="B206" s="20"/>
      <c r="C206" s="20"/>
      <c r="D206" s="20"/>
      <c r="F206" s="20"/>
    </row>
    <row r="207" spans="2:6" ht="14.25" customHeight="1" x14ac:dyDescent="0.3">
      <c r="B207" s="20"/>
      <c r="C207" s="20"/>
      <c r="D207" s="20"/>
      <c r="F207" s="20"/>
    </row>
    <row r="208" spans="2:6" ht="14.25" customHeight="1" x14ac:dyDescent="0.3">
      <c r="B208" s="20"/>
      <c r="C208" s="20"/>
      <c r="D208" s="20"/>
      <c r="F208" s="20"/>
    </row>
    <row r="209" spans="2:6" ht="14.25" customHeight="1" x14ac:dyDescent="0.3">
      <c r="B209" s="20"/>
      <c r="C209" s="20"/>
      <c r="D209" s="20"/>
      <c r="F209" s="20"/>
    </row>
    <row r="210" spans="2:6" ht="14.25" customHeight="1" x14ac:dyDescent="0.3">
      <c r="B210" s="20"/>
      <c r="C210" s="20"/>
      <c r="D210" s="20"/>
      <c r="F210" s="20"/>
    </row>
    <row r="211" spans="2:6" ht="14.25" customHeight="1" x14ac:dyDescent="0.3">
      <c r="B211" s="20"/>
      <c r="C211" s="20"/>
      <c r="D211" s="20"/>
      <c r="F211" s="20"/>
    </row>
    <row r="212" spans="2:6" ht="14.25" customHeight="1" x14ac:dyDescent="0.3">
      <c r="B212" s="20"/>
      <c r="C212" s="20"/>
      <c r="D212" s="20"/>
      <c r="F212" s="20"/>
    </row>
    <row r="213" spans="2:6" ht="14.25" customHeight="1" x14ac:dyDescent="0.3">
      <c r="B213" s="20"/>
      <c r="C213" s="20"/>
      <c r="D213" s="20"/>
      <c r="F213" s="20"/>
    </row>
    <row r="214" spans="2:6" ht="14.25" customHeight="1" x14ac:dyDescent="0.3">
      <c r="B214" s="20"/>
      <c r="C214" s="20"/>
      <c r="D214" s="20"/>
      <c r="F214" s="20"/>
    </row>
    <row r="215" spans="2:6" ht="14.25" customHeight="1" x14ac:dyDescent="0.3">
      <c r="B215" s="20"/>
      <c r="C215" s="20"/>
      <c r="D215" s="20"/>
      <c r="F215" s="20"/>
    </row>
    <row r="216" spans="2:6" ht="14.25" customHeight="1" x14ac:dyDescent="0.3">
      <c r="B216" s="20"/>
      <c r="C216" s="20"/>
      <c r="D216" s="20"/>
      <c r="F216" s="20"/>
    </row>
    <row r="217" spans="2:6" ht="14.25" customHeight="1" x14ac:dyDescent="0.3">
      <c r="B217" s="20"/>
      <c r="C217" s="20"/>
      <c r="D217" s="20"/>
      <c r="F217" s="20"/>
    </row>
    <row r="218" spans="2:6" ht="14.25" customHeight="1" x14ac:dyDescent="0.3">
      <c r="B218" s="20"/>
      <c r="C218" s="20"/>
      <c r="D218" s="20"/>
      <c r="F218" s="20"/>
    </row>
    <row r="219" spans="2:6" ht="14.25" customHeight="1" x14ac:dyDescent="0.3">
      <c r="B219" s="20"/>
      <c r="C219" s="20"/>
      <c r="D219" s="20"/>
      <c r="F219" s="20"/>
    </row>
    <row r="220" spans="2:6" ht="14.25" customHeight="1" x14ac:dyDescent="0.3">
      <c r="B220" s="20"/>
      <c r="C220" s="20"/>
      <c r="D220" s="20"/>
      <c r="F220" s="20"/>
    </row>
    <row r="221" spans="2:6" ht="14.25" customHeight="1" x14ac:dyDescent="0.3">
      <c r="B221" s="20"/>
      <c r="C221" s="20"/>
      <c r="D221" s="20"/>
      <c r="F221" s="20"/>
    </row>
    <row r="222" spans="2:6" ht="14.25" customHeight="1" x14ac:dyDescent="0.3">
      <c r="B222" s="20"/>
      <c r="C222" s="20"/>
      <c r="D222" s="20"/>
      <c r="F222" s="20"/>
    </row>
    <row r="223" spans="2:6" ht="14.25" customHeight="1" x14ac:dyDescent="0.3">
      <c r="B223" s="20"/>
      <c r="C223" s="20"/>
      <c r="D223" s="20"/>
      <c r="F223" s="20"/>
    </row>
    <row r="224" spans="2:6" ht="14.25" customHeight="1" x14ac:dyDescent="0.3">
      <c r="B224" s="20"/>
      <c r="C224" s="20"/>
      <c r="D224" s="20"/>
      <c r="F224" s="20"/>
    </row>
    <row r="225" spans="2:6" ht="14.25" customHeight="1" x14ac:dyDescent="0.3">
      <c r="B225" s="20"/>
      <c r="C225" s="20"/>
      <c r="D225" s="20"/>
      <c r="F225" s="20"/>
    </row>
    <row r="226" spans="2:6" ht="14.25" customHeight="1" x14ac:dyDescent="0.3">
      <c r="B226" s="20"/>
      <c r="C226" s="20"/>
      <c r="D226" s="20"/>
      <c r="F226" s="20"/>
    </row>
    <row r="227" spans="2:6" ht="14.25" customHeight="1" x14ac:dyDescent="0.3">
      <c r="B227" s="20"/>
      <c r="C227" s="20"/>
      <c r="D227" s="20"/>
      <c r="F227" s="20"/>
    </row>
    <row r="228" spans="2:6" ht="14.25" customHeight="1" x14ac:dyDescent="0.3">
      <c r="B228" s="20"/>
      <c r="C228" s="20"/>
      <c r="D228" s="20"/>
      <c r="F228" s="20"/>
    </row>
    <row r="229" spans="2:6" ht="14.25" customHeight="1" x14ac:dyDescent="0.3">
      <c r="B229" s="20"/>
      <c r="C229" s="20"/>
      <c r="D229" s="20"/>
      <c r="F229" s="20"/>
    </row>
    <row r="230" spans="2:6" ht="14.25" customHeight="1" x14ac:dyDescent="0.3">
      <c r="B230" s="20"/>
      <c r="C230" s="20"/>
      <c r="D230" s="20"/>
      <c r="F230" s="20"/>
    </row>
    <row r="231" spans="2:6" ht="14.25" customHeight="1" x14ac:dyDescent="0.3">
      <c r="B231" s="20"/>
      <c r="C231" s="20"/>
      <c r="D231" s="20"/>
      <c r="F231" s="20"/>
    </row>
    <row r="232" spans="2:6" ht="14.25" customHeight="1" x14ac:dyDescent="0.3">
      <c r="B232" s="20"/>
      <c r="C232" s="20"/>
      <c r="D232" s="20"/>
      <c r="F232" s="20"/>
    </row>
    <row r="233" spans="2:6" ht="14.25" customHeight="1" x14ac:dyDescent="0.3">
      <c r="B233" s="20"/>
      <c r="C233" s="20"/>
      <c r="D233" s="20"/>
      <c r="F233" s="20"/>
    </row>
    <row r="234" spans="2:6" ht="14.25" customHeight="1" x14ac:dyDescent="0.3">
      <c r="B234" s="20"/>
      <c r="C234" s="20"/>
      <c r="D234" s="20"/>
      <c r="F234" s="20"/>
    </row>
    <row r="235" spans="2:6" ht="14.25" customHeight="1" x14ac:dyDescent="0.3">
      <c r="B235" s="20"/>
      <c r="C235" s="20"/>
      <c r="D235" s="20"/>
      <c r="F235" s="20"/>
    </row>
    <row r="236" spans="2:6" ht="14.25" customHeight="1" x14ac:dyDescent="0.3">
      <c r="B236" s="20"/>
      <c r="C236" s="20"/>
      <c r="D236" s="20"/>
      <c r="F236" s="20"/>
    </row>
    <row r="237" spans="2:6" ht="14.25" customHeight="1" x14ac:dyDescent="0.3">
      <c r="B237" s="20"/>
      <c r="C237" s="20"/>
      <c r="D237" s="20"/>
      <c r="F237" s="20"/>
    </row>
    <row r="238" spans="2:6" ht="14.25" customHeight="1" x14ac:dyDescent="0.3">
      <c r="B238" s="20"/>
      <c r="C238" s="20"/>
      <c r="D238" s="20"/>
      <c r="F238" s="20"/>
    </row>
    <row r="239" spans="2:6" ht="14.25" customHeight="1" x14ac:dyDescent="0.3">
      <c r="B239" s="20"/>
      <c r="C239" s="20"/>
      <c r="D239" s="20"/>
      <c r="F239" s="20"/>
    </row>
    <row r="240" spans="2:6" ht="14.25" customHeight="1" x14ac:dyDescent="0.3">
      <c r="B240" s="20"/>
      <c r="C240" s="20"/>
      <c r="D240" s="20"/>
      <c r="F240" s="20"/>
    </row>
    <row r="241" spans="2:6" ht="14.25" customHeight="1" x14ac:dyDescent="0.3">
      <c r="B241" s="20"/>
      <c r="C241" s="20"/>
      <c r="D241" s="20"/>
      <c r="F241" s="20"/>
    </row>
    <row r="242" spans="2:6" ht="14.25" customHeight="1" x14ac:dyDescent="0.3">
      <c r="B242" s="20"/>
      <c r="C242" s="20"/>
      <c r="D242" s="20"/>
      <c r="F242" s="20"/>
    </row>
    <row r="243" spans="2:6" ht="14.25" customHeight="1" x14ac:dyDescent="0.3">
      <c r="B243" s="20"/>
      <c r="C243" s="20"/>
      <c r="D243" s="20"/>
      <c r="F243" s="20"/>
    </row>
    <row r="244" spans="2:6" ht="14.25" customHeight="1" x14ac:dyDescent="0.3">
      <c r="B244" s="20"/>
      <c r="C244" s="20"/>
      <c r="D244" s="20"/>
      <c r="F244" s="20"/>
    </row>
    <row r="245" spans="2:6" ht="14.25" customHeight="1" x14ac:dyDescent="0.3">
      <c r="B245" s="20"/>
      <c r="C245" s="20"/>
      <c r="D245" s="20"/>
      <c r="F245" s="20"/>
    </row>
    <row r="246" spans="2:6" ht="14.25" customHeight="1" x14ac:dyDescent="0.3">
      <c r="B246" s="20"/>
      <c r="C246" s="20"/>
      <c r="D246" s="20"/>
      <c r="F246" s="20"/>
    </row>
    <row r="247" spans="2:6" ht="14.25" customHeight="1" x14ac:dyDescent="0.3">
      <c r="B247" s="20"/>
      <c r="C247" s="20"/>
      <c r="D247" s="20"/>
      <c r="F247" s="20"/>
    </row>
    <row r="248" spans="2:6" ht="14.25" customHeight="1" x14ac:dyDescent="0.3">
      <c r="B248" s="20"/>
      <c r="C248" s="20"/>
      <c r="D248" s="20"/>
      <c r="F248" s="20"/>
    </row>
    <row r="249" spans="2:6" ht="14.25" customHeight="1" x14ac:dyDescent="0.3">
      <c r="B249" s="20"/>
      <c r="C249" s="20"/>
      <c r="D249" s="20"/>
      <c r="F249" s="20"/>
    </row>
    <row r="250" spans="2:6" ht="14.25" customHeight="1" x14ac:dyDescent="0.3">
      <c r="B250" s="20"/>
      <c r="C250" s="20"/>
      <c r="D250" s="20"/>
      <c r="F250" s="20"/>
    </row>
    <row r="251" spans="2:6" ht="14.25" customHeight="1" x14ac:dyDescent="0.3">
      <c r="B251" s="20"/>
      <c r="C251" s="20"/>
      <c r="D251" s="20"/>
      <c r="F251" s="20"/>
    </row>
    <row r="252" spans="2:6" ht="14.25" customHeight="1" x14ac:dyDescent="0.3">
      <c r="B252" s="20"/>
      <c r="C252" s="20"/>
      <c r="D252" s="20"/>
      <c r="F252" s="20"/>
    </row>
    <row r="253" spans="2:6" ht="14.25" customHeight="1" x14ac:dyDescent="0.3">
      <c r="B253" s="20"/>
      <c r="C253" s="20"/>
      <c r="D253" s="20"/>
      <c r="F253" s="20"/>
    </row>
    <row r="254" spans="2:6" ht="14.25" customHeight="1" x14ac:dyDescent="0.3">
      <c r="B254" s="20"/>
      <c r="C254" s="20"/>
      <c r="D254" s="20"/>
      <c r="F254" s="20"/>
    </row>
    <row r="255" spans="2:6" ht="14.25" customHeight="1" x14ac:dyDescent="0.3">
      <c r="B255" s="20"/>
      <c r="C255" s="20"/>
      <c r="D255" s="20"/>
      <c r="F255" s="20"/>
    </row>
    <row r="256" spans="2:6" ht="14.25" customHeight="1" x14ac:dyDescent="0.3">
      <c r="B256" s="20"/>
      <c r="C256" s="20"/>
      <c r="D256" s="20"/>
      <c r="F256" s="20"/>
    </row>
    <row r="257" spans="2:6" ht="14.25" customHeight="1" x14ac:dyDescent="0.3">
      <c r="B257" s="20"/>
      <c r="C257" s="20"/>
      <c r="D257" s="20"/>
      <c r="F257" s="20"/>
    </row>
    <row r="258" spans="2:6" ht="14.25" customHeight="1" x14ac:dyDescent="0.3">
      <c r="B258" s="20"/>
      <c r="C258" s="20"/>
      <c r="D258" s="20"/>
      <c r="F258" s="20"/>
    </row>
    <row r="259" spans="2:6" ht="14.25" customHeight="1" x14ac:dyDescent="0.3">
      <c r="B259" s="20"/>
      <c r="C259" s="20"/>
      <c r="D259" s="20"/>
      <c r="F259" s="20"/>
    </row>
    <row r="260" spans="2:6" ht="14.25" customHeight="1" x14ac:dyDescent="0.3">
      <c r="B260" s="20"/>
      <c r="C260" s="20"/>
      <c r="D260" s="20"/>
      <c r="F260" s="20"/>
    </row>
    <row r="261" spans="2:6" ht="14.25" customHeight="1" x14ac:dyDescent="0.3">
      <c r="B261" s="20"/>
      <c r="C261" s="20"/>
      <c r="D261" s="20"/>
      <c r="F261" s="20"/>
    </row>
    <row r="262" spans="2:6" ht="14.25" customHeight="1" x14ac:dyDescent="0.3">
      <c r="B262" s="20"/>
      <c r="C262" s="20"/>
      <c r="D262" s="20"/>
      <c r="F262" s="20"/>
    </row>
    <row r="263" spans="2:6" ht="14.25" customHeight="1" x14ac:dyDescent="0.3">
      <c r="B263" s="20"/>
      <c r="C263" s="20"/>
      <c r="D263" s="20"/>
      <c r="F263" s="20"/>
    </row>
    <row r="264" spans="2:6" ht="14.25" customHeight="1" x14ac:dyDescent="0.3">
      <c r="B264" s="20"/>
      <c r="C264" s="20"/>
      <c r="D264" s="20"/>
      <c r="F264" s="20"/>
    </row>
    <row r="265" spans="2:6" ht="14.25" customHeight="1" x14ac:dyDescent="0.3">
      <c r="B265" s="20"/>
      <c r="C265" s="20"/>
      <c r="D265" s="20"/>
      <c r="F265" s="20"/>
    </row>
    <row r="266" spans="2:6" ht="14.25" customHeight="1" x14ac:dyDescent="0.3">
      <c r="B266" s="20"/>
      <c r="C266" s="20"/>
      <c r="D266" s="20"/>
      <c r="F266" s="20"/>
    </row>
    <row r="267" spans="2:6" ht="14.25" customHeight="1" x14ac:dyDescent="0.3">
      <c r="B267" s="20"/>
      <c r="C267" s="20"/>
      <c r="D267" s="20"/>
      <c r="F267" s="20"/>
    </row>
    <row r="268" spans="2:6" ht="14.25" customHeight="1" x14ac:dyDescent="0.3">
      <c r="B268" s="20"/>
      <c r="C268" s="20"/>
      <c r="D268" s="20"/>
      <c r="F268" s="20"/>
    </row>
    <row r="269" spans="2:6" ht="14.25" customHeight="1" x14ac:dyDescent="0.3">
      <c r="B269" s="20"/>
      <c r="C269" s="20"/>
      <c r="D269" s="20"/>
      <c r="F269" s="20"/>
    </row>
    <row r="270" spans="2:6" ht="14.25" customHeight="1" x14ac:dyDescent="0.3">
      <c r="B270" s="20"/>
      <c r="C270" s="20"/>
      <c r="D270" s="20"/>
      <c r="F270" s="20"/>
    </row>
    <row r="271" spans="2:6" ht="14.25" customHeight="1" x14ac:dyDescent="0.3">
      <c r="B271" s="20"/>
      <c r="C271" s="20"/>
      <c r="D271" s="20"/>
      <c r="F271" s="20"/>
    </row>
    <row r="272" spans="2:6" ht="14.25" customHeight="1" x14ac:dyDescent="0.3">
      <c r="B272" s="20"/>
      <c r="C272" s="20"/>
      <c r="D272" s="20"/>
      <c r="F272" s="20"/>
    </row>
    <row r="273" spans="2:6" ht="14.25" customHeight="1" x14ac:dyDescent="0.3">
      <c r="B273" s="20"/>
      <c r="C273" s="20"/>
      <c r="D273" s="20"/>
      <c r="F273" s="20"/>
    </row>
    <row r="274" spans="2:6" ht="14.25" customHeight="1" x14ac:dyDescent="0.3">
      <c r="B274" s="20"/>
      <c r="C274" s="20"/>
      <c r="D274" s="20"/>
      <c r="F274" s="20"/>
    </row>
    <row r="275" spans="2:6" ht="14.25" customHeight="1" x14ac:dyDescent="0.3">
      <c r="B275" s="20"/>
      <c r="C275" s="20"/>
      <c r="D275" s="20"/>
      <c r="F275" s="20"/>
    </row>
    <row r="276" spans="2:6" ht="14.25" customHeight="1" x14ac:dyDescent="0.3">
      <c r="B276" s="20"/>
      <c r="C276" s="20"/>
      <c r="D276" s="20"/>
      <c r="F276" s="20"/>
    </row>
    <row r="277" spans="2:6" ht="14.25" customHeight="1" x14ac:dyDescent="0.3">
      <c r="B277" s="20"/>
      <c r="C277" s="20"/>
      <c r="D277" s="20"/>
      <c r="F277" s="20"/>
    </row>
    <row r="278" spans="2:6" ht="14.25" customHeight="1" x14ac:dyDescent="0.3">
      <c r="B278" s="20"/>
      <c r="C278" s="20"/>
      <c r="D278" s="20"/>
      <c r="F278" s="20"/>
    </row>
    <row r="279" spans="2:6" ht="14.25" customHeight="1" x14ac:dyDescent="0.3">
      <c r="B279" s="20"/>
      <c r="C279" s="20"/>
      <c r="D279" s="20"/>
      <c r="F279" s="20"/>
    </row>
    <row r="280" spans="2:6" ht="14.25" customHeight="1" x14ac:dyDescent="0.3">
      <c r="B280" s="20"/>
      <c r="C280" s="20"/>
      <c r="D280" s="20"/>
      <c r="F280" s="20"/>
    </row>
    <row r="281" spans="2:6" ht="14.25" customHeight="1" x14ac:dyDescent="0.3">
      <c r="B281" s="20"/>
      <c r="C281" s="20"/>
      <c r="D281" s="20"/>
      <c r="F281" s="20"/>
    </row>
    <row r="282" spans="2:6" ht="14.25" customHeight="1" x14ac:dyDescent="0.3">
      <c r="B282" s="20"/>
      <c r="C282" s="20"/>
      <c r="D282" s="20"/>
      <c r="F282" s="20"/>
    </row>
    <row r="283" spans="2:6" ht="14.25" customHeight="1" x14ac:dyDescent="0.3">
      <c r="B283" s="20"/>
      <c r="C283" s="20"/>
      <c r="D283" s="20"/>
      <c r="F283" s="20"/>
    </row>
    <row r="284" spans="2:6" ht="14.25" customHeight="1" x14ac:dyDescent="0.3">
      <c r="B284" s="20"/>
      <c r="C284" s="20"/>
      <c r="D284" s="20"/>
      <c r="F284" s="20"/>
    </row>
    <row r="285" spans="2:6" ht="14.25" customHeight="1" x14ac:dyDescent="0.3">
      <c r="B285" s="20"/>
      <c r="C285" s="20"/>
      <c r="D285" s="20"/>
      <c r="F285" s="20"/>
    </row>
    <row r="286" spans="2:6" ht="14.25" customHeight="1" x14ac:dyDescent="0.3">
      <c r="B286" s="20"/>
      <c r="C286" s="20"/>
      <c r="D286" s="20"/>
      <c r="F286" s="20"/>
    </row>
    <row r="287" spans="2:6" ht="14.25" customHeight="1" x14ac:dyDescent="0.3">
      <c r="B287" s="20"/>
      <c r="C287" s="20"/>
      <c r="D287" s="20"/>
      <c r="F287" s="20"/>
    </row>
    <row r="288" spans="2:6" ht="14.25" customHeight="1" x14ac:dyDescent="0.3">
      <c r="B288" s="20"/>
      <c r="C288" s="20"/>
      <c r="D288" s="20"/>
      <c r="F288" s="20"/>
    </row>
    <row r="289" spans="2:6" ht="14.25" customHeight="1" x14ac:dyDescent="0.3">
      <c r="B289" s="20"/>
      <c r="C289" s="20"/>
      <c r="D289" s="20"/>
      <c r="F289" s="20"/>
    </row>
    <row r="290" spans="2:6" ht="14.25" customHeight="1" x14ac:dyDescent="0.3">
      <c r="B290" s="20"/>
      <c r="C290" s="20"/>
      <c r="D290" s="20"/>
      <c r="F290" s="20"/>
    </row>
    <row r="291" spans="2:6" ht="14.25" customHeight="1" x14ac:dyDescent="0.3">
      <c r="B291" s="20"/>
      <c r="C291" s="20"/>
      <c r="D291" s="20"/>
      <c r="F291" s="20"/>
    </row>
    <row r="292" spans="2:6" ht="14.25" customHeight="1" x14ac:dyDescent="0.3">
      <c r="B292" s="20"/>
      <c r="C292" s="20"/>
      <c r="D292" s="20"/>
      <c r="F292" s="20"/>
    </row>
    <row r="293" spans="2:6" ht="14.25" customHeight="1" x14ac:dyDescent="0.3">
      <c r="B293" s="20"/>
      <c r="C293" s="20"/>
      <c r="D293" s="20"/>
      <c r="F293" s="20"/>
    </row>
    <row r="294" spans="2:6" ht="14.25" customHeight="1" x14ac:dyDescent="0.3">
      <c r="B294" s="20"/>
      <c r="C294" s="20"/>
      <c r="D294" s="20"/>
      <c r="F294" s="20"/>
    </row>
    <row r="295" spans="2:6" ht="14.25" customHeight="1" x14ac:dyDescent="0.3">
      <c r="B295" s="20"/>
      <c r="C295" s="20"/>
      <c r="D295" s="20"/>
      <c r="F295" s="20"/>
    </row>
    <row r="296" spans="2:6" ht="14.25" customHeight="1" x14ac:dyDescent="0.3">
      <c r="B296" s="20"/>
      <c r="C296" s="20"/>
      <c r="D296" s="20"/>
      <c r="F296" s="20"/>
    </row>
    <row r="297" spans="2:6" ht="14.25" customHeight="1" x14ac:dyDescent="0.3">
      <c r="B297" s="20"/>
      <c r="C297" s="20"/>
      <c r="D297" s="20"/>
      <c r="F297" s="20"/>
    </row>
    <row r="298" spans="2:6" ht="14.25" customHeight="1" x14ac:dyDescent="0.3">
      <c r="B298" s="20"/>
      <c r="C298" s="20"/>
      <c r="D298" s="20"/>
      <c r="F298" s="20"/>
    </row>
    <row r="299" spans="2:6" ht="14.25" customHeight="1" x14ac:dyDescent="0.3">
      <c r="B299" s="20"/>
      <c r="C299" s="20"/>
      <c r="D299" s="20"/>
      <c r="F299" s="20"/>
    </row>
    <row r="300" spans="2:6" ht="14.25" customHeight="1" x14ac:dyDescent="0.3">
      <c r="B300" s="20"/>
      <c r="C300" s="20"/>
      <c r="D300" s="20"/>
      <c r="F300" s="20"/>
    </row>
    <row r="301" spans="2:6" ht="14.25" customHeight="1" x14ac:dyDescent="0.3">
      <c r="B301" s="20"/>
      <c r="C301" s="20"/>
      <c r="D301" s="20"/>
      <c r="F301" s="20"/>
    </row>
    <row r="302" spans="2:6" ht="14.25" customHeight="1" x14ac:dyDescent="0.3">
      <c r="B302" s="20"/>
      <c r="C302" s="20"/>
      <c r="D302" s="20"/>
      <c r="F302" s="20"/>
    </row>
    <row r="303" spans="2:6" ht="14.25" customHeight="1" x14ac:dyDescent="0.3">
      <c r="B303" s="20"/>
      <c r="C303" s="20"/>
      <c r="D303" s="20"/>
      <c r="F303" s="20"/>
    </row>
    <row r="304" spans="2:6" ht="14.25" customHeight="1" x14ac:dyDescent="0.3">
      <c r="B304" s="20"/>
      <c r="C304" s="20"/>
      <c r="D304" s="20"/>
      <c r="F304" s="20"/>
    </row>
    <row r="305" spans="2:6" ht="14.25" customHeight="1" x14ac:dyDescent="0.3">
      <c r="B305" s="20"/>
      <c r="C305" s="20"/>
      <c r="D305" s="20"/>
      <c r="F305" s="20"/>
    </row>
    <row r="306" spans="2:6" ht="14.25" customHeight="1" x14ac:dyDescent="0.3">
      <c r="B306" s="20"/>
      <c r="C306" s="20"/>
      <c r="D306" s="20"/>
      <c r="F306" s="20"/>
    </row>
    <row r="307" spans="2:6" ht="14.25" customHeight="1" x14ac:dyDescent="0.3">
      <c r="B307" s="20"/>
      <c r="C307" s="20"/>
      <c r="D307" s="20"/>
      <c r="F307" s="20"/>
    </row>
    <row r="308" spans="2:6" ht="14.25" customHeight="1" x14ac:dyDescent="0.3">
      <c r="B308" s="20"/>
      <c r="C308" s="20"/>
      <c r="D308" s="20"/>
      <c r="F308" s="20"/>
    </row>
    <row r="309" spans="2:6" ht="14.25" customHeight="1" x14ac:dyDescent="0.3">
      <c r="B309" s="20"/>
      <c r="C309" s="20"/>
      <c r="D309" s="20"/>
      <c r="F309" s="20"/>
    </row>
    <row r="310" spans="2:6" ht="14.25" customHeight="1" x14ac:dyDescent="0.3">
      <c r="B310" s="20"/>
      <c r="C310" s="20"/>
      <c r="D310" s="20"/>
      <c r="F310" s="20"/>
    </row>
    <row r="311" spans="2:6" ht="14.25" customHeight="1" x14ac:dyDescent="0.3">
      <c r="B311" s="20"/>
      <c r="C311" s="20"/>
      <c r="D311" s="20"/>
      <c r="F311" s="20"/>
    </row>
    <row r="312" spans="2:6" ht="14.25" customHeight="1" x14ac:dyDescent="0.3">
      <c r="B312" s="20"/>
      <c r="C312" s="20"/>
      <c r="D312" s="20"/>
      <c r="F312" s="20"/>
    </row>
    <row r="313" spans="2:6" ht="14.25" customHeight="1" x14ac:dyDescent="0.3">
      <c r="B313" s="20"/>
      <c r="C313" s="20"/>
      <c r="D313" s="20"/>
      <c r="F313" s="20"/>
    </row>
    <row r="314" spans="2:6" ht="14.25" customHeight="1" x14ac:dyDescent="0.3">
      <c r="B314" s="20"/>
      <c r="C314" s="20"/>
      <c r="D314" s="20"/>
      <c r="F314" s="20"/>
    </row>
    <row r="315" spans="2:6" ht="14.25" customHeight="1" x14ac:dyDescent="0.3">
      <c r="B315" s="20"/>
      <c r="C315" s="20"/>
      <c r="D315" s="20"/>
      <c r="F315" s="20"/>
    </row>
    <row r="316" spans="2:6" ht="14.25" customHeight="1" x14ac:dyDescent="0.3">
      <c r="B316" s="20"/>
      <c r="C316" s="20"/>
      <c r="D316" s="20"/>
      <c r="F316" s="20"/>
    </row>
    <row r="317" spans="2:6" ht="14.25" customHeight="1" x14ac:dyDescent="0.3">
      <c r="B317" s="20"/>
      <c r="C317" s="20"/>
      <c r="D317" s="20"/>
      <c r="F317" s="20"/>
    </row>
    <row r="318" spans="2:6" ht="14.25" customHeight="1" x14ac:dyDescent="0.3">
      <c r="B318" s="20"/>
      <c r="C318" s="20"/>
      <c r="D318" s="20"/>
      <c r="F318" s="20"/>
    </row>
    <row r="319" spans="2:6" ht="14.25" customHeight="1" x14ac:dyDescent="0.3">
      <c r="B319" s="20"/>
      <c r="C319" s="20"/>
      <c r="D319" s="20"/>
      <c r="F319" s="20"/>
    </row>
    <row r="320" spans="2:6" ht="14.25" customHeight="1" x14ac:dyDescent="0.3">
      <c r="B320" s="20"/>
      <c r="C320" s="20"/>
      <c r="D320" s="20"/>
      <c r="F320" s="20"/>
    </row>
    <row r="321" spans="2:6" ht="14.25" customHeight="1" x14ac:dyDescent="0.3">
      <c r="B321" s="20"/>
      <c r="C321" s="20"/>
      <c r="D321" s="20"/>
      <c r="F321" s="20"/>
    </row>
    <row r="322" spans="2:6" ht="14.25" customHeight="1" x14ac:dyDescent="0.3">
      <c r="B322" s="20"/>
      <c r="C322" s="20"/>
      <c r="D322" s="20"/>
      <c r="F322" s="20"/>
    </row>
    <row r="323" spans="2:6" ht="14.25" customHeight="1" x14ac:dyDescent="0.3">
      <c r="B323" s="20"/>
      <c r="C323" s="20"/>
      <c r="D323" s="20"/>
      <c r="F323" s="20"/>
    </row>
    <row r="324" spans="2:6" ht="14.25" customHeight="1" x14ac:dyDescent="0.3">
      <c r="B324" s="20"/>
      <c r="C324" s="20"/>
      <c r="D324" s="20"/>
      <c r="F324" s="20"/>
    </row>
    <row r="325" spans="2:6" ht="14.25" customHeight="1" x14ac:dyDescent="0.3">
      <c r="B325" s="20"/>
      <c r="C325" s="20"/>
      <c r="D325" s="20"/>
      <c r="F325" s="20"/>
    </row>
    <row r="326" spans="2:6" ht="14.25" customHeight="1" x14ac:dyDescent="0.3">
      <c r="B326" s="20"/>
      <c r="C326" s="20"/>
      <c r="D326" s="20"/>
      <c r="F326" s="20"/>
    </row>
    <row r="327" spans="2:6" ht="14.25" customHeight="1" x14ac:dyDescent="0.3">
      <c r="B327" s="20"/>
      <c r="C327" s="20"/>
      <c r="D327" s="20"/>
      <c r="F327" s="20"/>
    </row>
    <row r="328" spans="2:6" ht="14.25" customHeight="1" x14ac:dyDescent="0.3">
      <c r="B328" s="20"/>
      <c r="C328" s="20"/>
      <c r="D328" s="20"/>
      <c r="F328" s="20"/>
    </row>
    <row r="329" spans="2:6" ht="14.25" customHeight="1" x14ac:dyDescent="0.3">
      <c r="B329" s="20"/>
      <c r="C329" s="20"/>
      <c r="D329" s="20"/>
      <c r="F329" s="20"/>
    </row>
    <row r="330" spans="2:6" ht="14.25" customHeight="1" x14ac:dyDescent="0.3">
      <c r="B330" s="20"/>
      <c r="C330" s="20"/>
      <c r="D330" s="20"/>
      <c r="F330" s="20"/>
    </row>
    <row r="331" spans="2:6" ht="14.25" customHeight="1" x14ac:dyDescent="0.3">
      <c r="B331" s="20"/>
      <c r="C331" s="20"/>
      <c r="D331" s="20"/>
      <c r="F331" s="20"/>
    </row>
    <row r="332" spans="2:6" ht="14.25" customHeight="1" x14ac:dyDescent="0.3">
      <c r="B332" s="20"/>
      <c r="C332" s="20"/>
      <c r="D332" s="20"/>
      <c r="F332" s="20"/>
    </row>
    <row r="333" spans="2:6" ht="14.25" customHeight="1" x14ac:dyDescent="0.3">
      <c r="B333" s="20"/>
      <c r="C333" s="20"/>
      <c r="D333" s="20"/>
      <c r="F333" s="20"/>
    </row>
    <row r="334" spans="2:6" ht="14.25" customHeight="1" x14ac:dyDescent="0.3">
      <c r="B334" s="20"/>
      <c r="C334" s="20"/>
      <c r="D334" s="20"/>
      <c r="F334" s="20"/>
    </row>
    <row r="335" spans="2:6" ht="14.25" customHeight="1" x14ac:dyDescent="0.3">
      <c r="B335" s="20"/>
      <c r="C335" s="20"/>
      <c r="D335" s="20"/>
      <c r="F335" s="20"/>
    </row>
    <row r="336" spans="2:6" ht="14.25" customHeight="1" x14ac:dyDescent="0.3">
      <c r="B336" s="20"/>
      <c r="C336" s="20"/>
      <c r="D336" s="20"/>
      <c r="F336" s="20"/>
    </row>
    <row r="337" spans="2:6" ht="14.25" customHeight="1" x14ac:dyDescent="0.3">
      <c r="B337" s="20"/>
      <c r="C337" s="20"/>
      <c r="D337" s="20"/>
      <c r="F337" s="20"/>
    </row>
    <row r="338" spans="2:6" ht="14.25" customHeight="1" x14ac:dyDescent="0.3">
      <c r="B338" s="20"/>
      <c r="C338" s="20"/>
      <c r="D338" s="20"/>
      <c r="F338" s="20"/>
    </row>
    <row r="339" spans="2:6" ht="14.25" customHeight="1" x14ac:dyDescent="0.3">
      <c r="B339" s="20"/>
      <c r="C339" s="20"/>
      <c r="D339" s="20"/>
      <c r="F339" s="20"/>
    </row>
    <row r="340" spans="2:6" ht="14.25" customHeight="1" x14ac:dyDescent="0.3">
      <c r="B340" s="20"/>
      <c r="C340" s="20"/>
      <c r="D340" s="20"/>
      <c r="F340" s="20"/>
    </row>
    <row r="341" spans="2:6" ht="14.25" customHeight="1" x14ac:dyDescent="0.3">
      <c r="B341" s="20"/>
      <c r="C341" s="20"/>
      <c r="D341" s="20"/>
      <c r="F341" s="20"/>
    </row>
    <row r="342" spans="2:6" ht="14.25" customHeight="1" x14ac:dyDescent="0.3">
      <c r="B342" s="20"/>
      <c r="C342" s="20"/>
      <c r="D342" s="20"/>
      <c r="F342" s="20"/>
    </row>
    <row r="343" spans="2:6" ht="14.25" customHeight="1" x14ac:dyDescent="0.3">
      <c r="B343" s="20"/>
      <c r="C343" s="20"/>
      <c r="D343" s="20"/>
      <c r="F343" s="20"/>
    </row>
    <row r="344" spans="2:6" ht="14.25" customHeight="1" x14ac:dyDescent="0.3">
      <c r="B344" s="20"/>
      <c r="C344" s="20"/>
      <c r="D344" s="20"/>
      <c r="F344" s="20"/>
    </row>
    <row r="345" spans="2:6" ht="14.25" customHeight="1" x14ac:dyDescent="0.3">
      <c r="B345" s="20"/>
      <c r="C345" s="20"/>
      <c r="D345" s="20"/>
      <c r="F345" s="20"/>
    </row>
    <row r="346" spans="2:6" ht="14.25" customHeight="1" x14ac:dyDescent="0.3">
      <c r="B346" s="20"/>
      <c r="C346" s="20"/>
      <c r="D346" s="20"/>
      <c r="F346" s="20"/>
    </row>
    <row r="347" spans="2:6" ht="14.25" customHeight="1" x14ac:dyDescent="0.3">
      <c r="B347" s="20"/>
      <c r="C347" s="20"/>
      <c r="D347" s="20"/>
      <c r="F347" s="20"/>
    </row>
    <row r="348" spans="2:6" ht="14.25" customHeight="1" x14ac:dyDescent="0.3">
      <c r="B348" s="20"/>
      <c r="C348" s="20"/>
      <c r="D348" s="20"/>
      <c r="F348" s="20"/>
    </row>
    <row r="349" spans="2:6" ht="14.25" customHeight="1" x14ac:dyDescent="0.3">
      <c r="B349" s="20"/>
      <c r="C349" s="20"/>
      <c r="D349" s="20"/>
      <c r="F349" s="20"/>
    </row>
    <row r="350" spans="2:6" ht="14.25" customHeight="1" x14ac:dyDescent="0.3">
      <c r="B350" s="20"/>
      <c r="C350" s="20"/>
      <c r="D350" s="20"/>
      <c r="F350" s="20"/>
    </row>
    <row r="351" spans="2:6" ht="14.25" customHeight="1" x14ac:dyDescent="0.3">
      <c r="B351" s="20"/>
      <c r="C351" s="20"/>
      <c r="D351" s="20"/>
      <c r="F351" s="20"/>
    </row>
    <row r="352" spans="2:6" ht="14.25" customHeight="1" x14ac:dyDescent="0.3">
      <c r="B352" s="20"/>
      <c r="C352" s="20"/>
      <c r="D352" s="20"/>
      <c r="F352" s="20"/>
    </row>
    <row r="353" spans="2:6" ht="14.25" customHeight="1" x14ac:dyDescent="0.3">
      <c r="B353" s="20"/>
      <c r="C353" s="20"/>
      <c r="D353" s="20"/>
      <c r="F353" s="20"/>
    </row>
    <row r="354" spans="2:6" ht="14.25" customHeight="1" x14ac:dyDescent="0.3">
      <c r="B354" s="20"/>
      <c r="C354" s="20"/>
      <c r="D354" s="20"/>
      <c r="F354" s="20"/>
    </row>
    <row r="355" spans="2:6" ht="14.25" customHeight="1" x14ac:dyDescent="0.3">
      <c r="B355" s="20"/>
      <c r="C355" s="20"/>
      <c r="D355" s="20"/>
      <c r="F355" s="20"/>
    </row>
    <row r="356" spans="2:6" ht="14.25" customHeight="1" x14ac:dyDescent="0.3">
      <c r="B356" s="20"/>
      <c r="C356" s="20"/>
      <c r="D356" s="20"/>
      <c r="F356" s="20"/>
    </row>
    <row r="357" spans="2:6" ht="14.25" customHeight="1" x14ac:dyDescent="0.3">
      <c r="B357" s="20"/>
      <c r="C357" s="20"/>
      <c r="D357" s="20"/>
      <c r="F357" s="20"/>
    </row>
    <row r="358" spans="2:6" ht="14.25" customHeight="1" x14ac:dyDescent="0.3">
      <c r="B358" s="20"/>
      <c r="C358" s="20"/>
      <c r="D358" s="20"/>
      <c r="F358" s="20"/>
    </row>
    <row r="359" spans="2:6" ht="14.25" customHeight="1" x14ac:dyDescent="0.3">
      <c r="B359" s="20"/>
      <c r="C359" s="20"/>
      <c r="D359" s="20"/>
      <c r="F359" s="20"/>
    </row>
    <row r="360" spans="2:6" ht="14.25" customHeight="1" x14ac:dyDescent="0.3">
      <c r="B360" s="20"/>
      <c r="C360" s="20"/>
      <c r="D360" s="20"/>
      <c r="F360" s="20"/>
    </row>
    <row r="361" spans="2:6" ht="14.25" customHeight="1" x14ac:dyDescent="0.3">
      <c r="B361" s="20"/>
      <c r="C361" s="20"/>
      <c r="D361" s="20"/>
      <c r="F361" s="20"/>
    </row>
    <row r="362" spans="2:6" ht="14.25" customHeight="1" x14ac:dyDescent="0.3">
      <c r="B362" s="20"/>
      <c r="C362" s="20"/>
      <c r="D362" s="20"/>
      <c r="F362" s="20"/>
    </row>
    <row r="363" spans="2:6" ht="14.25" customHeight="1" x14ac:dyDescent="0.3">
      <c r="B363" s="20"/>
      <c r="C363" s="20"/>
      <c r="D363" s="20"/>
      <c r="F363" s="20"/>
    </row>
    <row r="364" spans="2:6" ht="14.25" customHeight="1" x14ac:dyDescent="0.3">
      <c r="B364" s="20"/>
      <c r="C364" s="20"/>
      <c r="D364" s="20"/>
      <c r="F364" s="20"/>
    </row>
    <row r="365" spans="2:6" ht="14.25" customHeight="1" x14ac:dyDescent="0.3">
      <c r="B365" s="20"/>
      <c r="C365" s="20"/>
      <c r="D365" s="20"/>
      <c r="F365" s="20"/>
    </row>
    <row r="366" spans="2:6" ht="14.25" customHeight="1" x14ac:dyDescent="0.3">
      <c r="B366" s="20"/>
      <c r="C366" s="20"/>
      <c r="D366" s="20"/>
      <c r="F366" s="20"/>
    </row>
    <row r="367" spans="2:6" ht="14.25" customHeight="1" x14ac:dyDescent="0.3">
      <c r="B367" s="20"/>
      <c r="C367" s="20"/>
      <c r="D367" s="20"/>
      <c r="F367" s="20"/>
    </row>
    <row r="368" spans="2:6" ht="14.25" customHeight="1" x14ac:dyDescent="0.3">
      <c r="B368" s="20"/>
      <c r="C368" s="20"/>
      <c r="D368" s="20"/>
      <c r="F368" s="20"/>
    </row>
    <row r="369" spans="2:6" ht="14.25" customHeight="1" x14ac:dyDescent="0.3">
      <c r="B369" s="20"/>
      <c r="C369" s="20"/>
      <c r="D369" s="20"/>
      <c r="F369" s="20"/>
    </row>
    <row r="370" spans="2:6" ht="14.25" customHeight="1" x14ac:dyDescent="0.3">
      <c r="B370" s="20"/>
      <c r="C370" s="20"/>
      <c r="D370" s="20"/>
      <c r="F370" s="20"/>
    </row>
    <row r="371" spans="2:6" ht="14.25" customHeight="1" x14ac:dyDescent="0.3">
      <c r="B371" s="20"/>
      <c r="C371" s="20"/>
      <c r="D371" s="20"/>
      <c r="F371" s="20"/>
    </row>
    <row r="372" spans="2:6" ht="14.25" customHeight="1" x14ac:dyDescent="0.3">
      <c r="B372" s="20"/>
      <c r="C372" s="20"/>
      <c r="D372" s="20"/>
      <c r="F372" s="20"/>
    </row>
    <row r="373" spans="2:6" ht="14.25" customHeight="1" x14ac:dyDescent="0.3">
      <c r="B373" s="20"/>
      <c r="C373" s="20"/>
      <c r="D373" s="20"/>
      <c r="F373" s="20"/>
    </row>
    <row r="374" spans="2:6" ht="14.25" customHeight="1" x14ac:dyDescent="0.3">
      <c r="B374" s="20"/>
      <c r="C374" s="20"/>
      <c r="D374" s="20"/>
      <c r="F374" s="20"/>
    </row>
    <row r="375" spans="2:6" ht="14.25" customHeight="1" x14ac:dyDescent="0.3">
      <c r="B375" s="20"/>
      <c r="C375" s="20"/>
      <c r="D375" s="20"/>
      <c r="F375" s="20"/>
    </row>
    <row r="376" spans="2:6" ht="14.25" customHeight="1" x14ac:dyDescent="0.3">
      <c r="B376" s="20"/>
      <c r="C376" s="20"/>
      <c r="D376" s="20"/>
      <c r="F376" s="20"/>
    </row>
    <row r="377" spans="2:6" ht="14.25" customHeight="1" x14ac:dyDescent="0.3">
      <c r="B377" s="20"/>
      <c r="C377" s="20"/>
      <c r="D377" s="20"/>
      <c r="F377" s="20"/>
    </row>
    <row r="378" spans="2:6" ht="14.25" customHeight="1" x14ac:dyDescent="0.3">
      <c r="B378" s="20"/>
      <c r="C378" s="20"/>
      <c r="D378" s="20"/>
      <c r="F378" s="20"/>
    </row>
    <row r="379" spans="2:6" ht="14.25" customHeight="1" x14ac:dyDescent="0.3">
      <c r="B379" s="20"/>
      <c r="C379" s="20"/>
      <c r="D379" s="20"/>
      <c r="F379" s="20"/>
    </row>
    <row r="380" spans="2:6" ht="14.25" customHeight="1" x14ac:dyDescent="0.3">
      <c r="B380" s="20"/>
      <c r="C380" s="20"/>
      <c r="D380" s="20"/>
      <c r="F380" s="20"/>
    </row>
    <row r="381" spans="2:6" ht="14.25" customHeight="1" x14ac:dyDescent="0.3">
      <c r="B381" s="20"/>
      <c r="C381" s="20"/>
      <c r="D381" s="20"/>
      <c r="F381" s="20"/>
    </row>
    <row r="382" spans="2:6" ht="14.25" customHeight="1" x14ac:dyDescent="0.3">
      <c r="B382" s="20"/>
      <c r="C382" s="20"/>
      <c r="D382" s="20"/>
      <c r="F382" s="20"/>
    </row>
    <row r="383" spans="2:6" ht="14.25" customHeight="1" x14ac:dyDescent="0.3">
      <c r="B383" s="20"/>
      <c r="C383" s="20"/>
      <c r="D383" s="20"/>
      <c r="F383" s="20"/>
    </row>
    <row r="384" spans="2:6" ht="14.25" customHeight="1" x14ac:dyDescent="0.3">
      <c r="B384" s="20"/>
      <c r="C384" s="20"/>
      <c r="D384" s="20"/>
      <c r="F384" s="20"/>
    </row>
    <row r="385" spans="2:6" ht="14.25" customHeight="1" x14ac:dyDescent="0.3">
      <c r="B385" s="20"/>
      <c r="C385" s="20"/>
      <c r="D385" s="20"/>
      <c r="F385" s="20"/>
    </row>
    <row r="386" spans="2:6" ht="14.25" customHeight="1" x14ac:dyDescent="0.3">
      <c r="B386" s="20"/>
      <c r="C386" s="20"/>
      <c r="D386" s="20"/>
      <c r="F386" s="20"/>
    </row>
    <row r="387" spans="2:6" ht="14.25" customHeight="1" x14ac:dyDescent="0.3">
      <c r="B387" s="20"/>
      <c r="C387" s="20"/>
      <c r="D387" s="20"/>
      <c r="F387" s="20"/>
    </row>
    <row r="388" spans="2:6" ht="14.25" customHeight="1" x14ac:dyDescent="0.3">
      <c r="B388" s="20"/>
      <c r="C388" s="20"/>
      <c r="D388" s="20"/>
      <c r="F388" s="20"/>
    </row>
    <row r="389" spans="2:6" ht="14.25" customHeight="1" x14ac:dyDescent="0.3">
      <c r="B389" s="20"/>
      <c r="C389" s="20"/>
      <c r="D389" s="20"/>
      <c r="F389" s="20"/>
    </row>
    <row r="390" spans="2:6" ht="14.25" customHeight="1" x14ac:dyDescent="0.3">
      <c r="B390" s="20"/>
      <c r="C390" s="20"/>
      <c r="D390" s="20"/>
      <c r="F390" s="20"/>
    </row>
    <row r="391" spans="2:6" ht="14.25" customHeight="1" x14ac:dyDescent="0.3">
      <c r="B391" s="20"/>
      <c r="C391" s="20"/>
      <c r="D391" s="20"/>
      <c r="F391" s="20"/>
    </row>
    <row r="392" spans="2:6" ht="14.25" customHeight="1" x14ac:dyDescent="0.3">
      <c r="B392" s="20"/>
      <c r="C392" s="20"/>
      <c r="D392" s="20"/>
      <c r="F392" s="20"/>
    </row>
    <row r="393" spans="2:6" ht="14.25" customHeight="1" x14ac:dyDescent="0.3">
      <c r="B393" s="20"/>
      <c r="C393" s="20"/>
      <c r="D393" s="20"/>
      <c r="F393" s="20"/>
    </row>
    <row r="394" spans="2:6" ht="14.25" customHeight="1" x14ac:dyDescent="0.3">
      <c r="B394" s="20"/>
      <c r="C394" s="20"/>
      <c r="D394" s="20"/>
      <c r="F394" s="20"/>
    </row>
    <row r="395" spans="2:6" ht="14.25" customHeight="1" x14ac:dyDescent="0.3">
      <c r="B395" s="20"/>
      <c r="C395" s="20"/>
      <c r="D395" s="20"/>
      <c r="F395" s="20"/>
    </row>
    <row r="396" spans="2:6" ht="14.25" customHeight="1" x14ac:dyDescent="0.3">
      <c r="B396" s="20"/>
      <c r="C396" s="20"/>
      <c r="D396" s="20"/>
      <c r="F396" s="20"/>
    </row>
    <row r="397" spans="2:6" ht="14.25" customHeight="1" x14ac:dyDescent="0.3">
      <c r="B397" s="20"/>
      <c r="C397" s="20"/>
      <c r="D397" s="20"/>
      <c r="F397" s="20"/>
    </row>
    <row r="398" spans="2:6" ht="14.25" customHeight="1" x14ac:dyDescent="0.3">
      <c r="B398" s="20"/>
      <c r="C398" s="20"/>
      <c r="D398" s="20"/>
      <c r="F398" s="20"/>
    </row>
    <row r="399" spans="2:6" ht="14.25" customHeight="1" x14ac:dyDescent="0.3">
      <c r="B399" s="20"/>
      <c r="C399" s="20"/>
      <c r="D399" s="20"/>
      <c r="F399" s="20"/>
    </row>
    <row r="400" spans="2:6" ht="14.25" customHeight="1" x14ac:dyDescent="0.3">
      <c r="B400" s="20"/>
      <c r="C400" s="20"/>
      <c r="D400" s="20"/>
      <c r="F400" s="20"/>
    </row>
    <row r="401" spans="2:6" ht="14.25" customHeight="1" x14ac:dyDescent="0.3">
      <c r="B401" s="20"/>
      <c r="C401" s="20"/>
      <c r="D401" s="20"/>
      <c r="F401" s="20"/>
    </row>
    <row r="402" spans="2:6" ht="14.25" customHeight="1" x14ac:dyDescent="0.3">
      <c r="B402" s="20"/>
      <c r="C402" s="20"/>
      <c r="D402" s="20"/>
      <c r="F402" s="20"/>
    </row>
    <row r="403" spans="2:6" ht="14.25" customHeight="1" x14ac:dyDescent="0.3">
      <c r="B403" s="20"/>
      <c r="C403" s="20"/>
      <c r="D403" s="20"/>
      <c r="F403" s="20"/>
    </row>
    <row r="404" spans="2:6" ht="14.25" customHeight="1" x14ac:dyDescent="0.3">
      <c r="B404" s="20"/>
      <c r="C404" s="20"/>
      <c r="D404" s="20"/>
      <c r="F404" s="20"/>
    </row>
    <row r="405" spans="2:6" ht="14.25" customHeight="1" x14ac:dyDescent="0.3">
      <c r="B405" s="20"/>
      <c r="C405" s="20"/>
      <c r="D405" s="20"/>
      <c r="F405" s="20"/>
    </row>
    <row r="406" spans="2:6" ht="14.25" customHeight="1" x14ac:dyDescent="0.3">
      <c r="B406" s="20"/>
      <c r="C406" s="20"/>
      <c r="D406" s="20"/>
      <c r="F406" s="20"/>
    </row>
    <row r="407" spans="2:6" ht="14.25" customHeight="1" x14ac:dyDescent="0.3">
      <c r="B407" s="20"/>
      <c r="C407" s="20"/>
      <c r="D407" s="20"/>
      <c r="F407" s="20"/>
    </row>
    <row r="408" spans="2:6" ht="14.25" customHeight="1" x14ac:dyDescent="0.3">
      <c r="B408" s="20"/>
      <c r="C408" s="20"/>
      <c r="D408" s="20"/>
      <c r="F408" s="20"/>
    </row>
    <row r="409" spans="2:6" ht="14.25" customHeight="1" x14ac:dyDescent="0.3">
      <c r="B409" s="20"/>
      <c r="C409" s="20"/>
      <c r="D409" s="20"/>
      <c r="F409" s="20"/>
    </row>
    <row r="410" spans="2:6" ht="14.25" customHeight="1" x14ac:dyDescent="0.3">
      <c r="B410" s="20"/>
      <c r="C410" s="20"/>
      <c r="D410" s="20"/>
      <c r="F410" s="20"/>
    </row>
    <row r="411" spans="2:6" ht="14.25" customHeight="1" x14ac:dyDescent="0.3">
      <c r="B411" s="20"/>
      <c r="C411" s="20"/>
      <c r="D411" s="20"/>
      <c r="F411" s="20"/>
    </row>
    <row r="412" spans="2:6" ht="14.25" customHeight="1" x14ac:dyDescent="0.3">
      <c r="B412" s="20"/>
      <c r="C412" s="20"/>
      <c r="D412" s="20"/>
      <c r="F412" s="20"/>
    </row>
    <row r="413" spans="2:6" ht="14.25" customHeight="1" x14ac:dyDescent="0.3">
      <c r="B413" s="20"/>
      <c r="C413" s="20"/>
      <c r="D413" s="20"/>
      <c r="F413" s="20"/>
    </row>
    <row r="414" spans="2:6" ht="14.25" customHeight="1" x14ac:dyDescent="0.3">
      <c r="B414" s="20"/>
      <c r="C414" s="20"/>
      <c r="D414" s="20"/>
      <c r="F414" s="20"/>
    </row>
    <row r="415" spans="2:6" ht="14.25" customHeight="1" x14ac:dyDescent="0.3">
      <c r="B415" s="20"/>
      <c r="C415" s="20"/>
      <c r="D415" s="20"/>
      <c r="F415" s="20"/>
    </row>
    <row r="416" spans="2:6" ht="14.25" customHeight="1" x14ac:dyDescent="0.3">
      <c r="B416" s="20"/>
      <c r="C416" s="20"/>
      <c r="D416" s="20"/>
      <c r="F416" s="20"/>
    </row>
    <row r="417" spans="2:6" ht="14.25" customHeight="1" x14ac:dyDescent="0.3">
      <c r="B417" s="20"/>
      <c r="C417" s="20"/>
      <c r="D417" s="20"/>
      <c r="F417" s="20"/>
    </row>
    <row r="418" spans="2:6" ht="14.25" customHeight="1" x14ac:dyDescent="0.3">
      <c r="B418" s="20"/>
      <c r="C418" s="20"/>
      <c r="D418" s="20"/>
      <c r="F418" s="20"/>
    </row>
    <row r="419" spans="2:6" ht="14.25" customHeight="1" x14ac:dyDescent="0.3">
      <c r="B419" s="20"/>
      <c r="C419" s="20"/>
      <c r="D419" s="20"/>
      <c r="F419" s="20"/>
    </row>
    <row r="420" spans="2:6" ht="14.25" customHeight="1" x14ac:dyDescent="0.3">
      <c r="B420" s="20"/>
      <c r="C420" s="20"/>
      <c r="D420" s="20"/>
      <c r="F420" s="20"/>
    </row>
    <row r="421" spans="2:6" ht="14.25" customHeight="1" x14ac:dyDescent="0.3">
      <c r="B421" s="20"/>
      <c r="C421" s="20"/>
      <c r="D421" s="20"/>
      <c r="F421" s="20"/>
    </row>
    <row r="422" spans="2:6" ht="14.25" customHeight="1" x14ac:dyDescent="0.3">
      <c r="B422" s="20"/>
      <c r="C422" s="20"/>
      <c r="D422" s="20"/>
      <c r="F422" s="20"/>
    </row>
    <row r="423" spans="2:6" ht="14.25" customHeight="1" x14ac:dyDescent="0.3">
      <c r="B423" s="20"/>
      <c r="C423" s="20"/>
      <c r="D423" s="20"/>
      <c r="F423" s="20"/>
    </row>
    <row r="424" spans="2:6" ht="14.25" customHeight="1" x14ac:dyDescent="0.3">
      <c r="B424" s="20"/>
      <c r="C424" s="20"/>
      <c r="D424" s="20"/>
      <c r="F424" s="20"/>
    </row>
    <row r="425" spans="2:6" ht="14.25" customHeight="1" x14ac:dyDescent="0.3">
      <c r="B425" s="20"/>
      <c r="C425" s="20"/>
      <c r="D425" s="20"/>
      <c r="F425" s="20"/>
    </row>
    <row r="426" spans="2:6" ht="14.25" customHeight="1" x14ac:dyDescent="0.3">
      <c r="B426" s="20"/>
      <c r="C426" s="20"/>
      <c r="D426" s="20"/>
      <c r="F426" s="20"/>
    </row>
    <row r="427" spans="2:6" ht="14.25" customHeight="1" x14ac:dyDescent="0.3">
      <c r="B427" s="20"/>
      <c r="C427" s="20"/>
      <c r="D427" s="20"/>
      <c r="F427" s="20"/>
    </row>
    <row r="428" spans="2:6" ht="14.25" customHeight="1" x14ac:dyDescent="0.3">
      <c r="B428" s="20"/>
      <c r="C428" s="20"/>
      <c r="D428" s="20"/>
      <c r="F428" s="20"/>
    </row>
    <row r="429" spans="2:6" ht="14.25" customHeight="1" x14ac:dyDescent="0.3">
      <c r="B429" s="20"/>
      <c r="C429" s="20"/>
      <c r="D429" s="20"/>
      <c r="F429" s="20"/>
    </row>
    <row r="430" spans="2:6" ht="14.25" customHeight="1" x14ac:dyDescent="0.3">
      <c r="B430" s="20"/>
      <c r="C430" s="20"/>
      <c r="D430" s="20"/>
      <c r="F430" s="20"/>
    </row>
    <row r="431" spans="2:6" ht="14.25" customHeight="1" x14ac:dyDescent="0.3">
      <c r="B431" s="20"/>
      <c r="C431" s="20"/>
      <c r="D431" s="20"/>
      <c r="F431" s="20"/>
    </row>
    <row r="432" spans="2:6" ht="14.25" customHeight="1" x14ac:dyDescent="0.3">
      <c r="B432" s="20"/>
      <c r="C432" s="20"/>
      <c r="D432" s="20"/>
      <c r="F432" s="20"/>
    </row>
    <row r="433" spans="2:6" ht="14.25" customHeight="1" x14ac:dyDescent="0.3">
      <c r="B433" s="20"/>
      <c r="C433" s="20"/>
      <c r="D433" s="20"/>
      <c r="F433" s="20"/>
    </row>
    <row r="434" spans="2:6" ht="14.25" customHeight="1" x14ac:dyDescent="0.3">
      <c r="B434" s="20"/>
      <c r="C434" s="20"/>
      <c r="D434" s="20"/>
      <c r="F434" s="20"/>
    </row>
    <row r="435" spans="2:6" ht="14.25" customHeight="1" x14ac:dyDescent="0.3">
      <c r="B435" s="20"/>
      <c r="C435" s="20"/>
      <c r="D435" s="20"/>
      <c r="F435" s="20"/>
    </row>
    <row r="436" spans="2:6" ht="14.25" customHeight="1" x14ac:dyDescent="0.3">
      <c r="B436" s="20"/>
      <c r="C436" s="20"/>
      <c r="D436" s="20"/>
      <c r="F436" s="20"/>
    </row>
    <row r="437" spans="2:6" ht="14.25" customHeight="1" x14ac:dyDescent="0.3">
      <c r="B437" s="20"/>
      <c r="C437" s="20"/>
      <c r="D437" s="20"/>
      <c r="F437" s="20"/>
    </row>
    <row r="438" spans="2:6" ht="14.25" customHeight="1" x14ac:dyDescent="0.3">
      <c r="B438" s="20"/>
      <c r="C438" s="20"/>
      <c r="D438" s="20"/>
      <c r="F438" s="20"/>
    </row>
    <row r="439" spans="2:6" ht="14.25" customHeight="1" x14ac:dyDescent="0.3">
      <c r="B439" s="20"/>
      <c r="C439" s="20"/>
      <c r="D439" s="20"/>
      <c r="F439" s="20"/>
    </row>
    <row r="440" spans="2:6" ht="14.25" customHeight="1" x14ac:dyDescent="0.3">
      <c r="B440" s="20"/>
      <c r="C440" s="20"/>
      <c r="D440" s="20"/>
      <c r="F440" s="20"/>
    </row>
    <row r="441" spans="2:6" ht="14.25" customHeight="1" x14ac:dyDescent="0.3">
      <c r="B441" s="20"/>
      <c r="C441" s="20"/>
      <c r="D441" s="20"/>
      <c r="F441" s="20"/>
    </row>
    <row r="442" spans="2:6" ht="14.25" customHeight="1" x14ac:dyDescent="0.3">
      <c r="B442" s="20"/>
      <c r="C442" s="20"/>
      <c r="D442" s="20"/>
      <c r="F442" s="20"/>
    </row>
    <row r="443" spans="2:6" ht="14.25" customHeight="1" x14ac:dyDescent="0.3">
      <c r="B443" s="20"/>
      <c r="C443" s="20"/>
      <c r="D443" s="20"/>
      <c r="F443" s="20"/>
    </row>
    <row r="444" spans="2:6" ht="14.25" customHeight="1" x14ac:dyDescent="0.3">
      <c r="B444" s="20"/>
      <c r="C444" s="20"/>
      <c r="D444" s="20"/>
      <c r="F444" s="20"/>
    </row>
    <row r="445" spans="2:6" ht="14.25" customHeight="1" x14ac:dyDescent="0.3">
      <c r="B445" s="20"/>
      <c r="C445" s="20"/>
      <c r="D445" s="20"/>
      <c r="F445" s="20"/>
    </row>
    <row r="446" spans="2:6" ht="14.25" customHeight="1" x14ac:dyDescent="0.3">
      <c r="B446" s="20"/>
      <c r="C446" s="20"/>
      <c r="D446" s="20"/>
      <c r="F446" s="20"/>
    </row>
    <row r="447" spans="2:6" ht="14.25" customHeight="1" x14ac:dyDescent="0.3">
      <c r="B447" s="20"/>
      <c r="C447" s="20"/>
      <c r="D447" s="20"/>
      <c r="F447" s="20"/>
    </row>
    <row r="448" spans="2:6" ht="14.25" customHeight="1" x14ac:dyDescent="0.3">
      <c r="B448" s="20"/>
      <c r="C448" s="20"/>
      <c r="D448" s="20"/>
      <c r="F448" s="20"/>
    </row>
    <row r="449" spans="2:6" ht="14.25" customHeight="1" x14ac:dyDescent="0.3">
      <c r="B449" s="20"/>
      <c r="C449" s="20"/>
      <c r="D449" s="20"/>
      <c r="F449" s="20"/>
    </row>
    <row r="450" spans="2:6" ht="14.25" customHeight="1" x14ac:dyDescent="0.3">
      <c r="B450" s="20"/>
      <c r="C450" s="20"/>
      <c r="D450" s="20"/>
      <c r="F450" s="20"/>
    </row>
    <row r="451" spans="2:6" ht="14.25" customHeight="1" x14ac:dyDescent="0.3">
      <c r="B451" s="20"/>
      <c r="C451" s="20"/>
      <c r="D451" s="20"/>
      <c r="F451" s="20"/>
    </row>
    <row r="452" spans="2:6" ht="14.25" customHeight="1" x14ac:dyDescent="0.3">
      <c r="B452" s="20"/>
      <c r="C452" s="20"/>
      <c r="D452" s="20"/>
      <c r="F452" s="20"/>
    </row>
    <row r="453" spans="2:6" ht="14.25" customHeight="1" x14ac:dyDescent="0.3">
      <c r="B453" s="20"/>
      <c r="C453" s="20"/>
      <c r="D453" s="20"/>
      <c r="F453" s="20"/>
    </row>
    <row r="454" spans="2:6" ht="14.25" customHeight="1" x14ac:dyDescent="0.3">
      <c r="B454" s="20"/>
      <c r="C454" s="20"/>
      <c r="D454" s="20"/>
      <c r="F454" s="20"/>
    </row>
    <row r="455" spans="2:6" ht="14.25" customHeight="1" x14ac:dyDescent="0.3">
      <c r="B455" s="20"/>
      <c r="C455" s="20"/>
      <c r="D455" s="20"/>
      <c r="F455" s="20"/>
    </row>
    <row r="456" spans="2:6" ht="14.25" customHeight="1" x14ac:dyDescent="0.3">
      <c r="B456" s="20"/>
      <c r="C456" s="20"/>
      <c r="D456" s="20"/>
      <c r="F456" s="20"/>
    </row>
    <row r="457" spans="2:6" ht="14.25" customHeight="1" x14ac:dyDescent="0.3">
      <c r="B457" s="20"/>
      <c r="C457" s="20"/>
      <c r="D457" s="20"/>
      <c r="F457" s="20"/>
    </row>
    <row r="458" spans="2:6" ht="14.25" customHeight="1" x14ac:dyDescent="0.3">
      <c r="B458" s="20"/>
      <c r="C458" s="20"/>
      <c r="D458" s="20"/>
      <c r="F458" s="20"/>
    </row>
    <row r="459" spans="2:6" ht="14.25" customHeight="1" x14ac:dyDescent="0.3">
      <c r="B459" s="20"/>
      <c r="C459" s="20"/>
      <c r="D459" s="20"/>
      <c r="F459" s="20"/>
    </row>
    <row r="460" spans="2:6" ht="14.25" customHeight="1" x14ac:dyDescent="0.3">
      <c r="B460" s="20"/>
      <c r="C460" s="20"/>
      <c r="D460" s="20"/>
      <c r="F460" s="20"/>
    </row>
    <row r="461" spans="2:6" ht="14.25" customHeight="1" x14ac:dyDescent="0.3">
      <c r="B461" s="20"/>
      <c r="C461" s="20"/>
      <c r="D461" s="20"/>
      <c r="F461" s="20"/>
    </row>
    <row r="462" spans="2:6" ht="14.25" customHeight="1" x14ac:dyDescent="0.3">
      <c r="B462" s="20"/>
      <c r="C462" s="20"/>
      <c r="D462" s="20"/>
      <c r="F462" s="20"/>
    </row>
    <row r="463" spans="2:6" ht="14.25" customHeight="1" x14ac:dyDescent="0.3">
      <c r="B463" s="20"/>
      <c r="C463" s="20"/>
      <c r="D463" s="20"/>
      <c r="F463" s="20"/>
    </row>
    <row r="464" spans="2:6" ht="14.25" customHeight="1" x14ac:dyDescent="0.3">
      <c r="B464" s="20"/>
      <c r="C464" s="20"/>
      <c r="D464" s="20"/>
      <c r="F464" s="20"/>
    </row>
    <row r="465" spans="2:6" ht="14.25" customHeight="1" x14ac:dyDescent="0.3">
      <c r="B465" s="20"/>
      <c r="C465" s="20"/>
      <c r="D465" s="20"/>
      <c r="F465" s="20"/>
    </row>
    <row r="466" spans="2:6" ht="14.25" customHeight="1" x14ac:dyDescent="0.3">
      <c r="B466" s="20"/>
      <c r="C466" s="20"/>
      <c r="D466" s="20"/>
      <c r="F466" s="20"/>
    </row>
    <row r="467" spans="2:6" ht="14.25" customHeight="1" x14ac:dyDescent="0.3">
      <c r="B467" s="20"/>
      <c r="C467" s="20"/>
      <c r="D467" s="20"/>
      <c r="F467" s="20"/>
    </row>
    <row r="468" spans="2:6" ht="14.25" customHeight="1" x14ac:dyDescent="0.3">
      <c r="B468" s="20"/>
      <c r="C468" s="20"/>
      <c r="D468" s="20"/>
      <c r="F468" s="20"/>
    </row>
    <row r="469" spans="2:6" ht="14.25" customHeight="1" x14ac:dyDescent="0.3">
      <c r="B469" s="20"/>
      <c r="C469" s="20"/>
      <c r="D469" s="20"/>
      <c r="F469" s="20"/>
    </row>
    <row r="470" spans="2:6" ht="14.25" customHeight="1" x14ac:dyDescent="0.3">
      <c r="B470" s="20"/>
      <c r="C470" s="20"/>
      <c r="D470" s="20"/>
      <c r="F470" s="20"/>
    </row>
    <row r="471" spans="2:6" ht="14.25" customHeight="1" x14ac:dyDescent="0.3">
      <c r="B471" s="20"/>
      <c r="C471" s="20"/>
      <c r="D471" s="20"/>
      <c r="F471" s="20"/>
    </row>
    <row r="472" spans="2:6" ht="14.25" customHeight="1" x14ac:dyDescent="0.3">
      <c r="B472" s="20"/>
      <c r="C472" s="20"/>
      <c r="D472" s="20"/>
      <c r="F472" s="20"/>
    </row>
    <row r="473" spans="2:6" ht="14.25" customHeight="1" x14ac:dyDescent="0.3">
      <c r="B473" s="20"/>
      <c r="C473" s="20"/>
      <c r="D473" s="20"/>
      <c r="F473" s="20"/>
    </row>
    <row r="474" spans="2:6" ht="14.25" customHeight="1" x14ac:dyDescent="0.3">
      <c r="B474" s="20"/>
      <c r="C474" s="20"/>
      <c r="D474" s="20"/>
      <c r="F474" s="20"/>
    </row>
    <row r="475" spans="2:6" ht="14.25" customHeight="1" x14ac:dyDescent="0.3">
      <c r="B475" s="20"/>
      <c r="C475" s="20"/>
      <c r="D475" s="20"/>
      <c r="F475" s="20"/>
    </row>
    <row r="476" spans="2:6" ht="14.25" customHeight="1" x14ac:dyDescent="0.3">
      <c r="B476" s="20"/>
      <c r="C476" s="20"/>
      <c r="D476" s="20"/>
      <c r="F476" s="20"/>
    </row>
    <row r="477" spans="2:6" ht="14.25" customHeight="1" x14ac:dyDescent="0.3">
      <c r="B477" s="20"/>
      <c r="C477" s="20"/>
      <c r="D477" s="20"/>
      <c r="F477" s="20"/>
    </row>
    <row r="478" spans="2:6" ht="14.25" customHeight="1" x14ac:dyDescent="0.3">
      <c r="B478" s="20"/>
      <c r="C478" s="20"/>
      <c r="D478" s="20"/>
      <c r="F478" s="20"/>
    </row>
    <row r="479" spans="2:6" ht="14.25" customHeight="1" x14ac:dyDescent="0.3">
      <c r="B479" s="20"/>
      <c r="C479" s="20"/>
      <c r="D479" s="20"/>
      <c r="F479" s="20"/>
    </row>
    <row r="480" spans="2:6" ht="14.25" customHeight="1" x14ac:dyDescent="0.3">
      <c r="B480" s="20"/>
      <c r="C480" s="20"/>
      <c r="D480" s="20"/>
      <c r="F480" s="20"/>
    </row>
    <row r="481" spans="2:6" ht="14.25" customHeight="1" x14ac:dyDescent="0.3">
      <c r="B481" s="20"/>
      <c r="C481" s="20"/>
      <c r="D481" s="20"/>
      <c r="F481" s="20"/>
    </row>
    <row r="482" spans="2:6" ht="14.25" customHeight="1" x14ac:dyDescent="0.3">
      <c r="B482" s="20"/>
      <c r="C482" s="20"/>
      <c r="D482" s="20"/>
      <c r="F482" s="20"/>
    </row>
    <row r="483" spans="2:6" ht="14.25" customHeight="1" x14ac:dyDescent="0.3">
      <c r="B483" s="20"/>
      <c r="C483" s="20"/>
      <c r="D483" s="20"/>
      <c r="F483" s="20"/>
    </row>
    <row r="484" spans="2:6" ht="14.25" customHeight="1" x14ac:dyDescent="0.3">
      <c r="B484" s="20"/>
      <c r="C484" s="20"/>
      <c r="D484" s="20"/>
      <c r="F484" s="20"/>
    </row>
    <row r="485" spans="2:6" ht="14.25" customHeight="1" x14ac:dyDescent="0.3">
      <c r="B485" s="20"/>
      <c r="C485" s="20"/>
      <c r="D485" s="20"/>
      <c r="F485" s="20"/>
    </row>
    <row r="486" spans="2:6" ht="14.25" customHeight="1" x14ac:dyDescent="0.3">
      <c r="B486" s="20"/>
      <c r="C486" s="20"/>
      <c r="D486" s="20"/>
      <c r="F486" s="20"/>
    </row>
    <row r="487" spans="2:6" ht="14.25" customHeight="1" x14ac:dyDescent="0.3">
      <c r="B487" s="20"/>
      <c r="C487" s="20"/>
      <c r="D487" s="20"/>
      <c r="F487" s="20"/>
    </row>
    <row r="488" spans="2:6" ht="14.25" customHeight="1" x14ac:dyDescent="0.3">
      <c r="B488" s="20"/>
      <c r="C488" s="20"/>
      <c r="D488" s="20"/>
      <c r="F488" s="20"/>
    </row>
    <row r="489" spans="2:6" ht="14.25" customHeight="1" x14ac:dyDescent="0.3">
      <c r="B489" s="20"/>
      <c r="C489" s="20"/>
      <c r="D489" s="20"/>
      <c r="F489" s="20"/>
    </row>
    <row r="490" spans="2:6" ht="14.25" customHeight="1" x14ac:dyDescent="0.3">
      <c r="B490" s="20"/>
      <c r="C490" s="20"/>
      <c r="D490" s="20"/>
      <c r="F490" s="20"/>
    </row>
    <row r="491" spans="2:6" ht="14.25" customHeight="1" x14ac:dyDescent="0.3">
      <c r="B491" s="20"/>
      <c r="C491" s="20"/>
      <c r="D491" s="20"/>
      <c r="F491" s="20"/>
    </row>
    <row r="492" spans="2:6" ht="14.25" customHeight="1" x14ac:dyDescent="0.3">
      <c r="B492" s="20"/>
      <c r="C492" s="20"/>
      <c r="D492" s="20"/>
      <c r="F492" s="20"/>
    </row>
    <row r="493" spans="2:6" ht="14.25" customHeight="1" x14ac:dyDescent="0.3">
      <c r="B493" s="20"/>
      <c r="C493" s="20"/>
      <c r="D493" s="20"/>
      <c r="F493" s="20"/>
    </row>
    <row r="494" spans="2:6" ht="14.25" customHeight="1" x14ac:dyDescent="0.3">
      <c r="B494" s="20"/>
      <c r="C494" s="20"/>
      <c r="D494" s="20"/>
      <c r="F494" s="20"/>
    </row>
    <row r="495" spans="2:6" ht="14.25" customHeight="1" x14ac:dyDescent="0.3">
      <c r="B495" s="20"/>
      <c r="C495" s="20"/>
      <c r="D495" s="20"/>
      <c r="F495" s="20"/>
    </row>
    <row r="496" spans="2:6" ht="14.25" customHeight="1" x14ac:dyDescent="0.3">
      <c r="B496" s="20"/>
      <c r="C496" s="20"/>
      <c r="D496" s="20"/>
      <c r="F496" s="20"/>
    </row>
    <row r="497" spans="2:6" ht="14.25" customHeight="1" x14ac:dyDescent="0.3">
      <c r="B497" s="20"/>
      <c r="C497" s="20"/>
      <c r="D497" s="20"/>
      <c r="F497" s="20"/>
    </row>
    <row r="498" spans="2:6" ht="14.25" customHeight="1" x14ac:dyDescent="0.3">
      <c r="B498" s="20"/>
      <c r="C498" s="20"/>
      <c r="D498" s="20"/>
      <c r="F498" s="20"/>
    </row>
    <row r="499" spans="2:6" ht="14.25" customHeight="1" x14ac:dyDescent="0.3">
      <c r="B499" s="20"/>
      <c r="C499" s="20"/>
      <c r="D499" s="20"/>
      <c r="F499" s="20"/>
    </row>
    <row r="500" spans="2:6" ht="14.25" customHeight="1" x14ac:dyDescent="0.3">
      <c r="B500" s="20"/>
      <c r="C500" s="20"/>
      <c r="D500" s="20"/>
      <c r="F500" s="20"/>
    </row>
    <row r="501" spans="2:6" ht="14.25" customHeight="1" x14ac:dyDescent="0.3">
      <c r="B501" s="20"/>
      <c r="C501" s="20"/>
      <c r="D501" s="20"/>
      <c r="F501" s="20"/>
    </row>
    <row r="502" spans="2:6" ht="14.25" customHeight="1" x14ac:dyDescent="0.3">
      <c r="B502" s="20"/>
      <c r="C502" s="20"/>
      <c r="D502" s="20"/>
      <c r="F502" s="20"/>
    </row>
    <row r="503" spans="2:6" ht="14.25" customHeight="1" x14ac:dyDescent="0.3">
      <c r="B503" s="20"/>
      <c r="C503" s="20"/>
      <c r="D503" s="20"/>
      <c r="F503" s="20"/>
    </row>
    <row r="504" spans="2:6" ht="14.25" customHeight="1" x14ac:dyDescent="0.3">
      <c r="B504" s="20"/>
      <c r="C504" s="20"/>
      <c r="D504" s="20"/>
      <c r="F504" s="20"/>
    </row>
    <row r="505" spans="2:6" ht="14.25" customHeight="1" x14ac:dyDescent="0.3">
      <c r="B505" s="20"/>
      <c r="C505" s="20"/>
      <c r="D505" s="20"/>
      <c r="F505" s="20"/>
    </row>
    <row r="506" spans="2:6" ht="14.25" customHeight="1" x14ac:dyDescent="0.3">
      <c r="B506" s="20"/>
      <c r="C506" s="20"/>
      <c r="D506" s="20"/>
      <c r="F506" s="20"/>
    </row>
    <row r="507" spans="2:6" ht="14.25" customHeight="1" x14ac:dyDescent="0.3">
      <c r="B507" s="20"/>
      <c r="C507" s="20"/>
      <c r="D507" s="20"/>
      <c r="F507" s="20"/>
    </row>
    <row r="508" spans="2:6" ht="14.25" customHeight="1" x14ac:dyDescent="0.3">
      <c r="B508" s="20"/>
      <c r="C508" s="20"/>
      <c r="D508" s="20"/>
      <c r="F508" s="20"/>
    </row>
    <row r="509" spans="2:6" ht="14.25" customHeight="1" x14ac:dyDescent="0.3">
      <c r="B509" s="20"/>
      <c r="C509" s="20"/>
      <c r="D509" s="20"/>
      <c r="F509" s="20"/>
    </row>
    <row r="510" spans="2:6" ht="14.25" customHeight="1" x14ac:dyDescent="0.3">
      <c r="B510" s="20"/>
      <c r="C510" s="20"/>
      <c r="D510" s="20"/>
      <c r="F510" s="20"/>
    </row>
    <row r="511" spans="2:6" ht="14.25" customHeight="1" x14ac:dyDescent="0.3">
      <c r="B511" s="20"/>
      <c r="C511" s="20"/>
      <c r="D511" s="20"/>
      <c r="F511" s="20"/>
    </row>
    <row r="512" spans="2:6" ht="14.25" customHeight="1" x14ac:dyDescent="0.3">
      <c r="B512" s="20"/>
      <c r="C512" s="20"/>
      <c r="D512" s="20"/>
      <c r="F512" s="20"/>
    </row>
    <row r="513" spans="2:6" ht="14.25" customHeight="1" x14ac:dyDescent="0.3">
      <c r="B513" s="20"/>
      <c r="C513" s="20"/>
      <c r="D513" s="20"/>
      <c r="F513" s="20"/>
    </row>
    <row r="514" spans="2:6" ht="14.25" customHeight="1" x14ac:dyDescent="0.3">
      <c r="B514" s="20"/>
      <c r="C514" s="20"/>
      <c r="D514" s="20"/>
      <c r="F514" s="20"/>
    </row>
    <row r="515" spans="2:6" ht="14.25" customHeight="1" x14ac:dyDescent="0.3">
      <c r="B515" s="20"/>
      <c r="C515" s="20"/>
      <c r="D515" s="20"/>
      <c r="F515" s="20"/>
    </row>
    <row r="516" spans="2:6" ht="14.25" customHeight="1" x14ac:dyDescent="0.3">
      <c r="B516" s="20"/>
      <c r="C516" s="20"/>
      <c r="D516" s="20"/>
      <c r="F516" s="20"/>
    </row>
    <row r="517" spans="2:6" ht="14.25" customHeight="1" x14ac:dyDescent="0.3">
      <c r="B517" s="20"/>
      <c r="C517" s="20"/>
      <c r="D517" s="20"/>
      <c r="F517" s="20"/>
    </row>
    <row r="518" spans="2:6" ht="14.25" customHeight="1" x14ac:dyDescent="0.3">
      <c r="B518" s="20"/>
      <c r="C518" s="20"/>
      <c r="D518" s="20"/>
      <c r="F518" s="20"/>
    </row>
    <row r="519" spans="2:6" ht="14.25" customHeight="1" x14ac:dyDescent="0.3">
      <c r="B519" s="20"/>
      <c r="C519" s="20"/>
      <c r="D519" s="20"/>
      <c r="F519" s="20"/>
    </row>
    <row r="520" spans="2:6" ht="14.25" customHeight="1" x14ac:dyDescent="0.3">
      <c r="B520" s="20"/>
      <c r="C520" s="20"/>
      <c r="D520" s="20"/>
      <c r="F520" s="20"/>
    </row>
    <row r="521" spans="2:6" ht="14.25" customHeight="1" x14ac:dyDescent="0.3">
      <c r="B521" s="20"/>
      <c r="C521" s="20"/>
      <c r="D521" s="20"/>
      <c r="F521" s="20"/>
    </row>
    <row r="522" spans="2:6" ht="14.25" customHeight="1" x14ac:dyDescent="0.3">
      <c r="B522" s="20"/>
      <c r="C522" s="20"/>
      <c r="D522" s="20"/>
      <c r="F522" s="20"/>
    </row>
    <row r="523" spans="2:6" ht="14.25" customHeight="1" x14ac:dyDescent="0.3">
      <c r="B523" s="20"/>
      <c r="C523" s="20"/>
      <c r="D523" s="20"/>
      <c r="F523" s="20"/>
    </row>
    <row r="524" spans="2:6" ht="14.25" customHeight="1" x14ac:dyDescent="0.3">
      <c r="B524" s="20"/>
      <c r="C524" s="20"/>
      <c r="D524" s="20"/>
      <c r="F524" s="20"/>
    </row>
    <row r="525" spans="2:6" ht="14.25" customHeight="1" x14ac:dyDescent="0.3">
      <c r="B525" s="20"/>
      <c r="C525" s="20"/>
      <c r="D525" s="20"/>
      <c r="F525" s="20"/>
    </row>
    <row r="526" spans="2:6" ht="14.25" customHeight="1" x14ac:dyDescent="0.3">
      <c r="B526" s="20"/>
      <c r="C526" s="20"/>
      <c r="D526" s="20"/>
      <c r="F526" s="20"/>
    </row>
    <row r="527" spans="2:6" ht="14.25" customHeight="1" x14ac:dyDescent="0.3">
      <c r="B527" s="20"/>
      <c r="C527" s="20"/>
      <c r="D527" s="20"/>
      <c r="F527" s="20"/>
    </row>
    <row r="528" spans="2:6" ht="14.25" customHeight="1" x14ac:dyDescent="0.3">
      <c r="B528" s="20"/>
      <c r="C528" s="20"/>
      <c r="D528" s="20"/>
      <c r="F528" s="20"/>
    </row>
    <row r="529" spans="2:6" ht="14.25" customHeight="1" x14ac:dyDescent="0.3">
      <c r="B529" s="20"/>
      <c r="C529" s="20"/>
      <c r="D529" s="20"/>
      <c r="F529" s="20"/>
    </row>
    <row r="530" spans="2:6" ht="14.25" customHeight="1" x14ac:dyDescent="0.3">
      <c r="B530" s="20"/>
      <c r="C530" s="20"/>
      <c r="D530" s="20"/>
      <c r="F530" s="20"/>
    </row>
    <row r="531" spans="2:6" ht="14.25" customHeight="1" x14ac:dyDescent="0.3">
      <c r="B531" s="20"/>
      <c r="C531" s="20"/>
      <c r="D531" s="20"/>
      <c r="F531" s="20"/>
    </row>
    <row r="532" spans="2:6" ht="14.25" customHeight="1" x14ac:dyDescent="0.3">
      <c r="B532" s="20"/>
      <c r="C532" s="20"/>
      <c r="D532" s="20"/>
      <c r="F532" s="20"/>
    </row>
    <row r="533" spans="2:6" ht="14.25" customHeight="1" x14ac:dyDescent="0.3">
      <c r="B533" s="20"/>
      <c r="C533" s="20"/>
      <c r="D533" s="20"/>
      <c r="F533" s="20"/>
    </row>
    <row r="534" spans="2:6" ht="14.25" customHeight="1" x14ac:dyDescent="0.3">
      <c r="B534" s="20"/>
      <c r="C534" s="20"/>
      <c r="D534" s="20"/>
      <c r="F534" s="20"/>
    </row>
    <row r="535" spans="2:6" ht="14.25" customHeight="1" x14ac:dyDescent="0.3">
      <c r="B535" s="20"/>
      <c r="C535" s="20"/>
      <c r="D535" s="20"/>
      <c r="F535" s="20"/>
    </row>
    <row r="536" spans="2:6" ht="14.25" customHeight="1" x14ac:dyDescent="0.3">
      <c r="B536" s="20"/>
      <c r="C536" s="20"/>
      <c r="D536" s="20"/>
      <c r="F536" s="20"/>
    </row>
    <row r="537" spans="2:6" ht="14.25" customHeight="1" x14ac:dyDescent="0.3">
      <c r="B537" s="20"/>
      <c r="C537" s="20"/>
      <c r="D537" s="20"/>
      <c r="F537" s="20"/>
    </row>
    <row r="538" spans="2:6" ht="14.25" customHeight="1" x14ac:dyDescent="0.3">
      <c r="B538" s="20"/>
      <c r="C538" s="20"/>
      <c r="D538" s="20"/>
      <c r="F538" s="20"/>
    </row>
    <row r="539" spans="2:6" ht="14.25" customHeight="1" x14ac:dyDescent="0.3">
      <c r="B539" s="20"/>
      <c r="C539" s="20"/>
      <c r="D539" s="20"/>
      <c r="F539" s="20"/>
    </row>
    <row r="540" spans="2:6" ht="14.25" customHeight="1" x14ac:dyDescent="0.3">
      <c r="B540" s="20"/>
      <c r="C540" s="20"/>
      <c r="D540" s="20"/>
      <c r="F540" s="20"/>
    </row>
    <row r="541" spans="2:6" ht="14.25" customHeight="1" x14ac:dyDescent="0.3">
      <c r="B541" s="20"/>
      <c r="C541" s="20"/>
      <c r="D541" s="20"/>
      <c r="F541" s="20"/>
    </row>
    <row r="542" spans="2:6" ht="14.25" customHeight="1" x14ac:dyDescent="0.3">
      <c r="B542" s="20"/>
      <c r="C542" s="20"/>
      <c r="D542" s="20"/>
      <c r="F542" s="20"/>
    </row>
    <row r="543" spans="2:6" ht="14.25" customHeight="1" x14ac:dyDescent="0.3">
      <c r="B543" s="20"/>
      <c r="C543" s="20"/>
      <c r="D543" s="20"/>
      <c r="F543" s="20"/>
    </row>
    <row r="544" spans="2:6" ht="14.25" customHeight="1" x14ac:dyDescent="0.3">
      <c r="B544" s="20"/>
      <c r="C544" s="20"/>
      <c r="D544" s="20"/>
      <c r="F544" s="20"/>
    </row>
    <row r="545" spans="2:6" ht="14.25" customHeight="1" x14ac:dyDescent="0.3">
      <c r="B545" s="20"/>
      <c r="C545" s="20"/>
      <c r="D545" s="20"/>
      <c r="F545" s="20"/>
    </row>
    <row r="546" spans="2:6" ht="14.25" customHeight="1" x14ac:dyDescent="0.3">
      <c r="B546" s="20"/>
      <c r="C546" s="20"/>
      <c r="D546" s="20"/>
      <c r="F546" s="20"/>
    </row>
    <row r="547" spans="2:6" ht="14.25" customHeight="1" x14ac:dyDescent="0.3">
      <c r="B547" s="20"/>
      <c r="C547" s="20"/>
      <c r="D547" s="20"/>
      <c r="F547" s="20"/>
    </row>
    <row r="548" spans="2:6" ht="14.25" customHeight="1" x14ac:dyDescent="0.3">
      <c r="B548" s="20"/>
      <c r="C548" s="20"/>
      <c r="D548" s="20"/>
      <c r="F548" s="20"/>
    </row>
    <row r="549" spans="2:6" ht="14.25" customHeight="1" x14ac:dyDescent="0.3">
      <c r="B549" s="20"/>
      <c r="C549" s="20"/>
      <c r="D549" s="20"/>
      <c r="F549" s="20"/>
    </row>
    <row r="550" spans="2:6" ht="14.25" customHeight="1" x14ac:dyDescent="0.3">
      <c r="B550" s="20"/>
      <c r="C550" s="20"/>
      <c r="D550" s="20"/>
      <c r="F550" s="20"/>
    </row>
    <row r="551" spans="2:6" ht="14.25" customHeight="1" x14ac:dyDescent="0.3">
      <c r="B551" s="20"/>
      <c r="C551" s="20"/>
      <c r="D551" s="20"/>
      <c r="F551" s="20"/>
    </row>
    <row r="552" spans="2:6" ht="14.25" customHeight="1" x14ac:dyDescent="0.3">
      <c r="B552" s="20"/>
      <c r="C552" s="20"/>
      <c r="D552" s="20"/>
      <c r="F552" s="20"/>
    </row>
    <row r="553" spans="2:6" ht="14.25" customHeight="1" x14ac:dyDescent="0.3">
      <c r="B553" s="20"/>
      <c r="C553" s="20"/>
      <c r="D553" s="20"/>
      <c r="F553" s="20"/>
    </row>
    <row r="554" spans="2:6" ht="14.25" customHeight="1" x14ac:dyDescent="0.3">
      <c r="B554" s="20"/>
      <c r="C554" s="20"/>
      <c r="D554" s="20"/>
      <c r="F554" s="20"/>
    </row>
    <row r="555" spans="2:6" ht="14.25" customHeight="1" x14ac:dyDescent="0.3">
      <c r="B555" s="20"/>
      <c r="C555" s="20"/>
      <c r="D555" s="20"/>
      <c r="F555" s="20"/>
    </row>
    <row r="556" spans="2:6" ht="14.25" customHeight="1" x14ac:dyDescent="0.3">
      <c r="B556" s="20"/>
      <c r="C556" s="20"/>
      <c r="D556" s="20"/>
      <c r="F556" s="20"/>
    </row>
    <row r="557" spans="2:6" ht="14.25" customHeight="1" x14ac:dyDescent="0.3">
      <c r="B557" s="20"/>
      <c r="C557" s="20"/>
      <c r="D557" s="20"/>
      <c r="F557" s="20"/>
    </row>
    <row r="558" spans="2:6" ht="14.25" customHeight="1" x14ac:dyDescent="0.3">
      <c r="B558" s="20"/>
      <c r="C558" s="20"/>
      <c r="D558" s="20"/>
      <c r="F558" s="20"/>
    </row>
    <row r="559" spans="2:6" ht="14.25" customHeight="1" x14ac:dyDescent="0.3">
      <c r="B559" s="20"/>
      <c r="C559" s="20"/>
      <c r="D559" s="20"/>
      <c r="F559" s="20"/>
    </row>
    <row r="560" spans="2:6" ht="14.25" customHeight="1" x14ac:dyDescent="0.3">
      <c r="B560" s="20"/>
      <c r="C560" s="20"/>
      <c r="D560" s="20"/>
      <c r="F560" s="20"/>
    </row>
    <row r="561" spans="2:6" ht="14.25" customHeight="1" x14ac:dyDescent="0.3">
      <c r="B561" s="20"/>
      <c r="C561" s="20"/>
      <c r="D561" s="20"/>
      <c r="F561" s="20"/>
    </row>
    <row r="562" spans="2:6" ht="14.25" customHeight="1" x14ac:dyDescent="0.3">
      <c r="B562" s="20"/>
      <c r="C562" s="20"/>
      <c r="D562" s="20"/>
      <c r="F562" s="20"/>
    </row>
    <row r="563" spans="2:6" ht="14.25" customHeight="1" x14ac:dyDescent="0.3">
      <c r="B563" s="20"/>
      <c r="C563" s="20"/>
      <c r="D563" s="20"/>
      <c r="F563" s="20"/>
    </row>
    <row r="564" spans="2:6" ht="14.25" customHeight="1" x14ac:dyDescent="0.3">
      <c r="B564" s="20"/>
      <c r="C564" s="20"/>
      <c r="D564" s="20"/>
      <c r="F564" s="20"/>
    </row>
    <row r="565" spans="2:6" ht="14.25" customHeight="1" x14ac:dyDescent="0.3">
      <c r="B565" s="20"/>
      <c r="C565" s="20"/>
      <c r="D565" s="20"/>
      <c r="F565" s="20"/>
    </row>
    <row r="566" spans="2:6" ht="14.25" customHeight="1" x14ac:dyDescent="0.3">
      <c r="B566" s="20"/>
      <c r="C566" s="20"/>
      <c r="D566" s="20"/>
      <c r="F566" s="20"/>
    </row>
    <row r="567" spans="2:6" ht="14.25" customHeight="1" x14ac:dyDescent="0.3">
      <c r="B567" s="20"/>
      <c r="C567" s="20"/>
      <c r="D567" s="20"/>
      <c r="F567" s="20"/>
    </row>
    <row r="568" spans="2:6" ht="14.25" customHeight="1" x14ac:dyDescent="0.3">
      <c r="B568" s="20"/>
      <c r="C568" s="20"/>
      <c r="D568" s="20"/>
      <c r="F568" s="20"/>
    </row>
    <row r="569" spans="2:6" ht="14.25" customHeight="1" x14ac:dyDescent="0.3">
      <c r="B569" s="20"/>
      <c r="C569" s="20"/>
      <c r="D569" s="20"/>
      <c r="F569" s="20"/>
    </row>
    <row r="570" spans="2:6" ht="14.25" customHeight="1" x14ac:dyDescent="0.3">
      <c r="B570" s="20"/>
      <c r="C570" s="20"/>
      <c r="D570" s="20"/>
      <c r="F570" s="20"/>
    </row>
    <row r="571" spans="2:6" ht="14.25" customHeight="1" x14ac:dyDescent="0.3">
      <c r="B571" s="20"/>
      <c r="C571" s="20"/>
      <c r="D571" s="20"/>
      <c r="F571" s="20"/>
    </row>
    <row r="572" spans="2:6" ht="14.25" customHeight="1" x14ac:dyDescent="0.3">
      <c r="B572" s="20"/>
      <c r="C572" s="20"/>
      <c r="D572" s="20"/>
      <c r="F572" s="20"/>
    </row>
    <row r="573" spans="2:6" ht="14.25" customHeight="1" x14ac:dyDescent="0.3">
      <c r="B573" s="20"/>
      <c r="C573" s="20"/>
      <c r="D573" s="20"/>
      <c r="F573" s="20"/>
    </row>
    <row r="574" spans="2:6" ht="14.25" customHeight="1" x14ac:dyDescent="0.3">
      <c r="B574" s="20"/>
      <c r="C574" s="20"/>
      <c r="D574" s="20"/>
      <c r="F574" s="20"/>
    </row>
    <row r="575" spans="2:6" ht="14.25" customHeight="1" x14ac:dyDescent="0.3">
      <c r="B575" s="20"/>
      <c r="C575" s="20"/>
      <c r="D575" s="20"/>
      <c r="F575" s="20"/>
    </row>
    <row r="576" spans="2:6" ht="14.25" customHeight="1" x14ac:dyDescent="0.3">
      <c r="B576" s="20"/>
      <c r="C576" s="20"/>
      <c r="D576" s="20"/>
      <c r="F576" s="20"/>
    </row>
    <row r="577" spans="2:6" ht="14.25" customHeight="1" x14ac:dyDescent="0.3">
      <c r="B577" s="20"/>
      <c r="C577" s="20"/>
      <c r="D577" s="20"/>
      <c r="F577" s="20"/>
    </row>
    <row r="578" spans="2:6" ht="14.25" customHeight="1" x14ac:dyDescent="0.3">
      <c r="B578" s="20"/>
      <c r="C578" s="20"/>
      <c r="D578" s="20"/>
      <c r="F578" s="20"/>
    </row>
    <row r="579" spans="2:6" ht="14.25" customHeight="1" x14ac:dyDescent="0.3">
      <c r="B579" s="20"/>
      <c r="C579" s="20"/>
      <c r="D579" s="20"/>
      <c r="F579" s="20"/>
    </row>
    <row r="580" spans="2:6" ht="14.25" customHeight="1" x14ac:dyDescent="0.3">
      <c r="B580" s="20"/>
      <c r="C580" s="20"/>
      <c r="D580" s="20"/>
      <c r="F580" s="20"/>
    </row>
    <row r="581" spans="2:6" ht="14.25" customHeight="1" x14ac:dyDescent="0.3">
      <c r="B581" s="20"/>
      <c r="C581" s="20"/>
      <c r="D581" s="20"/>
      <c r="F581" s="20"/>
    </row>
    <row r="582" spans="2:6" ht="14.25" customHeight="1" x14ac:dyDescent="0.3">
      <c r="B582" s="20"/>
      <c r="C582" s="20"/>
      <c r="D582" s="20"/>
      <c r="F582" s="20"/>
    </row>
    <row r="583" spans="2:6" ht="14.25" customHeight="1" x14ac:dyDescent="0.3">
      <c r="B583" s="20"/>
      <c r="C583" s="20"/>
      <c r="D583" s="20"/>
      <c r="F583" s="20"/>
    </row>
    <row r="584" spans="2:6" ht="14.25" customHeight="1" x14ac:dyDescent="0.3">
      <c r="B584" s="20"/>
      <c r="C584" s="20"/>
      <c r="D584" s="20"/>
      <c r="F584" s="20"/>
    </row>
    <row r="585" spans="2:6" ht="14.25" customHeight="1" x14ac:dyDescent="0.3">
      <c r="B585" s="20"/>
      <c r="C585" s="20"/>
      <c r="D585" s="20"/>
      <c r="F585" s="20"/>
    </row>
    <row r="586" spans="2:6" ht="14.25" customHeight="1" x14ac:dyDescent="0.3">
      <c r="B586" s="20"/>
      <c r="C586" s="20"/>
      <c r="D586" s="20"/>
      <c r="F586" s="20"/>
    </row>
    <row r="587" spans="2:6" ht="14.25" customHeight="1" x14ac:dyDescent="0.3">
      <c r="B587" s="20"/>
      <c r="C587" s="20"/>
      <c r="D587" s="20"/>
      <c r="F587" s="20"/>
    </row>
    <row r="588" spans="2:6" ht="14.25" customHeight="1" x14ac:dyDescent="0.3">
      <c r="B588" s="20"/>
      <c r="C588" s="20"/>
      <c r="D588" s="20"/>
      <c r="F588" s="20"/>
    </row>
    <row r="589" spans="2:6" ht="14.25" customHeight="1" x14ac:dyDescent="0.3">
      <c r="B589" s="20"/>
      <c r="C589" s="20"/>
      <c r="D589" s="20"/>
      <c r="F589" s="20"/>
    </row>
    <row r="590" spans="2:6" ht="14.25" customHeight="1" x14ac:dyDescent="0.3">
      <c r="B590" s="20"/>
      <c r="C590" s="20"/>
      <c r="D590" s="20"/>
      <c r="F590" s="20"/>
    </row>
    <row r="591" spans="2:6" ht="14.25" customHeight="1" x14ac:dyDescent="0.3">
      <c r="B591" s="20"/>
      <c r="C591" s="20"/>
      <c r="D591" s="20"/>
      <c r="F591" s="20"/>
    </row>
    <row r="592" spans="2:6" ht="14.25" customHeight="1" x14ac:dyDescent="0.3">
      <c r="B592" s="20"/>
      <c r="C592" s="20"/>
      <c r="D592" s="20"/>
      <c r="F592" s="20"/>
    </row>
    <row r="593" spans="2:6" ht="14.25" customHeight="1" x14ac:dyDescent="0.3">
      <c r="B593" s="20"/>
      <c r="C593" s="20"/>
      <c r="D593" s="20"/>
      <c r="F593" s="20"/>
    </row>
    <row r="594" spans="2:6" ht="14.25" customHeight="1" x14ac:dyDescent="0.3">
      <c r="B594" s="20"/>
      <c r="C594" s="20"/>
      <c r="D594" s="20"/>
      <c r="F594" s="20"/>
    </row>
    <row r="595" spans="2:6" ht="14.25" customHeight="1" x14ac:dyDescent="0.3">
      <c r="B595" s="20"/>
      <c r="C595" s="20"/>
      <c r="D595" s="20"/>
      <c r="F595" s="20"/>
    </row>
    <row r="596" spans="2:6" ht="14.25" customHeight="1" x14ac:dyDescent="0.3">
      <c r="B596" s="20"/>
      <c r="C596" s="20"/>
      <c r="D596" s="20"/>
      <c r="F596" s="20"/>
    </row>
    <row r="597" spans="2:6" ht="14.25" customHeight="1" x14ac:dyDescent="0.3">
      <c r="B597" s="20"/>
      <c r="C597" s="20"/>
      <c r="D597" s="20"/>
      <c r="F597" s="20"/>
    </row>
    <row r="598" spans="2:6" ht="14.25" customHeight="1" x14ac:dyDescent="0.3">
      <c r="B598" s="20"/>
      <c r="C598" s="20"/>
      <c r="D598" s="20"/>
      <c r="F598" s="20"/>
    </row>
    <row r="599" spans="2:6" ht="14.25" customHeight="1" x14ac:dyDescent="0.3">
      <c r="B599" s="20"/>
      <c r="C599" s="20"/>
      <c r="D599" s="20"/>
      <c r="F599" s="20"/>
    </row>
    <row r="600" spans="2:6" ht="14.25" customHeight="1" x14ac:dyDescent="0.3">
      <c r="B600" s="20"/>
      <c r="C600" s="20"/>
      <c r="D600" s="20"/>
      <c r="F600" s="20"/>
    </row>
    <row r="601" spans="2:6" ht="14.25" customHeight="1" x14ac:dyDescent="0.3">
      <c r="B601" s="20"/>
      <c r="C601" s="20"/>
      <c r="D601" s="20"/>
      <c r="F601" s="20"/>
    </row>
    <row r="602" spans="2:6" ht="14.25" customHeight="1" x14ac:dyDescent="0.3">
      <c r="B602" s="20"/>
      <c r="C602" s="20"/>
      <c r="D602" s="20"/>
      <c r="F602" s="20"/>
    </row>
    <row r="603" spans="2:6" ht="14.25" customHeight="1" x14ac:dyDescent="0.3">
      <c r="B603" s="20"/>
      <c r="C603" s="20"/>
      <c r="D603" s="20"/>
      <c r="F603" s="20"/>
    </row>
    <row r="604" spans="2:6" ht="14.25" customHeight="1" x14ac:dyDescent="0.3">
      <c r="B604" s="20"/>
      <c r="C604" s="20"/>
      <c r="D604" s="20"/>
      <c r="F604" s="20"/>
    </row>
    <row r="605" spans="2:6" ht="14.25" customHeight="1" x14ac:dyDescent="0.3">
      <c r="B605" s="20"/>
      <c r="C605" s="20"/>
      <c r="D605" s="20"/>
      <c r="F605" s="20"/>
    </row>
    <row r="606" spans="2:6" ht="14.25" customHeight="1" x14ac:dyDescent="0.3">
      <c r="B606" s="20"/>
      <c r="C606" s="20"/>
      <c r="D606" s="20"/>
      <c r="F606" s="20"/>
    </row>
    <row r="607" spans="2:6" ht="14.25" customHeight="1" x14ac:dyDescent="0.3">
      <c r="B607" s="20"/>
      <c r="C607" s="20"/>
      <c r="D607" s="20"/>
      <c r="F607" s="20"/>
    </row>
    <row r="608" spans="2:6" ht="14.25" customHeight="1" x14ac:dyDescent="0.3">
      <c r="B608" s="20"/>
      <c r="C608" s="20"/>
      <c r="D608" s="20"/>
      <c r="F608" s="20"/>
    </row>
    <row r="609" spans="2:6" ht="14.25" customHeight="1" x14ac:dyDescent="0.3">
      <c r="B609" s="20"/>
      <c r="C609" s="20"/>
      <c r="D609" s="20"/>
      <c r="F609" s="20"/>
    </row>
    <row r="610" spans="2:6" ht="14.25" customHeight="1" x14ac:dyDescent="0.3">
      <c r="B610" s="20"/>
      <c r="C610" s="20"/>
      <c r="D610" s="20"/>
      <c r="F610" s="20"/>
    </row>
    <row r="611" spans="2:6" ht="14.25" customHeight="1" x14ac:dyDescent="0.3">
      <c r="B611" s="20"/>
      <c r="C611" s="20"/>
      <c r="D611" s="20"/>
      <c r="F611" s="20"/>
    </row>
    <row r="612" spans="2:6" ht="14.25" customHeight="1" x14ac:dyDescent="0.3">
      <c r="B612" s="20"/>
      <c r="C612" s="20"/>
      <c r="D612" s="20"/>
      <c r="F612" s="20"/>
    </row>
    <row r="613" spans="2:6" ht="14.25" customHeight="1" x14ac:dyDescent="0.3">
      <c r="B613" s="20"/>
      <c r="C613" s="20"/>
      <c r="D613" s="20"/>
      <c r="F613" s="20"/>
    </row>
    <row r="614" spans="2:6" ht="14.25" customHeight="1" x14ac:dyDescent="0.3">
      <c r="B614" s="20"/>
      <c r="C614" s="20"/>
      <c r="D614" s="20"/>
      <c r="F614" s="20"/>
    </row>
    <row r="615" spans="2:6" ht="14.25" customHeight="1" x14ac:dyDescent="0.3">
      <c r="B615" s="20"/>
      <c r="C615" s="20"/>
      <c r="D615" s="20"/>
      <c r="F615" s="20"/>
    </row>
    <row r="616" spans="2:6" ht="14.25" customHeight="1" x14ac:dyDescent="0.3">
      <c r="B616" s="20"/>
      <c r="C616" s="20"/>
      <c r="D616" s="20"/>
      <c r="F616" s="20"/>
    </row>
    <row r="617" spans="2:6" ht="14.25" customHeight="1" x14ac:dyDescent="0.3">
      <c r="B617" s="20"/>
      <c r="C617" s="20"/>
      <c r="D617" s="20"/>
      <c r="F617" s="20"/>
    </row>
    <row r="618" spans="2:6" ht="14.25" customHeight="1" x14ac:dyDescent="0.3">
      <c r="B618" s="20"/>
      <c r="C618" s="20"/>
      <c r="D618" s="20"/>
      <c r="F618" s="20"/>
    </row>
    <row r="619" spans="2:6" ht="14.25" customHeight="1" x14ac:dyDescent="0.3">
      <c r="B619" s="20"/>
      <c r="C619" s="20"/>
      <c r="D619" s="20"/>
      <c r="F619" s="20"/>
    </row>
    <row r="620" spans="2:6" ht="14.25" customHeight="1" x14ac:dyDescent="0.3">
      <c r="B620" s="20"/>
      <c r="C620" s="20"/>
      <c r="D620" s="20"/>
      <c r="F620" s="20"/>
    </row>
    <row r="621" spans="2:6" ht="14.25" customHeight="1" x14ac:dyDescent="0.3">
      <c r="B621" s="20"/>
      <c r="C621" s="20"/>
      <c r="D621" s="20"/>
      <c r="F621" s="20"/>
    </row>
    <row r="622" spans="2:6" ht="14.25" customHeight="1" x14ac:dyDescent="0.3">
      <c r="B622" s="20"/>
      <c r="C622" s="20"/>
      <c r="D622" s="20"/>
      <c r="F622" s="20"/>
    </row>
    <row r="623" spans="2:6" ht="14.25" customHeight="1" x14ac:dyDescent="0.3">
      <c r="B623" s="20"/>
      <c r="C623" s="20"/>
      <c r="D623" s="20"/>
      <c r="F623" s="20"/>
    </row>
    <row r="624" spans="2:6" ht="14.25" customHeight="1" x14ac:dyDescent="0.3">
      <c r="B624" s="20"/>
      <c r="C624" s="20"/>
      <c r="D624" s="20"/>
      <c r="F624" s="20"/>
    </row>
    <row r="625" spans="2:6" ht="14.25" customHeight="1" x14ac:dyDescent="0.3">
      <c r="B625" s="20"/>
      <c r="C625" s="20"/>
      <c r="D625" s="20"/>
      <c r="F625" s="20"/>
    </row>
    <row r="626" spans="2:6" ht="14.25" customHeight="1" x14ac:dyDescent="0.3">
      <c r="B626" s="20"/>
      <c r="C626" s="20"/>
      <c r="D626" s="20"/>
      <c r="F626" s="20"/>
    </row>
    <row r="627" spans="2:6" ht="14.25" customHeight="1" x14ac:dyDescent="0.3">
      <c r="B627" s="20"/>
      <c r="C627" s="20"/>
      <c r="D627" s="20"/>
      <c r="F627" s="20"/>
    </row>
    <row r="628" spans="2:6" ht="14.25" customHeight="1" x14ac:dyDescent="0.3">
      <c r="B628" s="20"/>
      <c r="C628" s="20"/>
      <c r="D628" s="20"/>
      <c r="F628" s="20"/>
    </row>
    <row r="629" spans="2:6" ht="14.25" customHeight="1" x14ac:dyDescent="0.3">
      <c r="B629" s="20"/>
      <c r="C629" s="20"/>
      <c r="D629" s="20"/>
      <c r="F629" s="20"/>
    </row>
    <row r="630" spans="2:6" ht="14.25" customHeight="1" x14ac:dyDescent="0.3">
      <c r="B630" s="20"/>
      <c r="C630" s="20"/>
      <c r="D630" s="20"/>
      <c r="F630" s="20"/>
    </row>
    <row r="631" spans="2:6" ht="14.25" customHeight="1" x14ac:dyDescent="0.3">
      <c r="B631" s="20"/>
      <c r="C631" s="20"/>
      <c r="D631" s="20"/>
      <c r="F631" s="20"/>
    </row>
    <row r="632" spans="2:6" ht="14.25" customHeight="1" x14ac:dyDescent="0.3">
      <c r="B632" s="20"/>
      <c r="C632" s="20"/>
      <c r="D632" s="20"/>
      <c r="F632" s="20"/>
    </row>
    <row r="633" spans="2:6" ht="14.25" customHeight="1" x14ac:dyDescent="0.3">
      <c r="B633" s="20"/>
      <c r="C633" s="20"/>
      <c r="D633" s="20"/>
      <c r="F633" s="20"/>
    </row>
    <row r="634" spans="2:6" ht="14.25" customHeight="1" x14ac:dyDescent="0.3">
      <c r="B634" s="20"/>
      <c r="C634" s="20"/>
      <c r="D634" s="20"/>
      <c r="F634" s="20"/>
    </row>
    <row r="635" spans="2:6" ht="14.25" customHeight="1" x14ac:dyDescent="0.3">
      <c r="B635" s="20"/>
      <c r="C635" s="20"/>
      <c r="D635" s="20"/>
      <c r="F635" s="20"/>
    </row>
    <row r="636" spans="2:6" ht="14.25" customHeight="1" x14ac:dyDescent="0.3">
      <c r="B636" s="20"/>
      <c r="C636" s="20"/>
      <c r="D636" s="20"/>
      <c r="F636" s="20"/>
    </row>
    <row r="637" spans="2:6" ht="14.25" customHeight="1" x14ac:dyDescent="0.3">
      <c r="B637" s="20"/>
      <c r="C637" s="20"/>
      <c r="D637" s="20"/>
      <c r="F637" s="20"/>
    </row>
    <row r="638" spans="2:6" ht="14.25" customHeight="1" x14ac:dyDescent="0.3">
      <c r="B638" s="20"/>
      <c r="C638" s="20"/>
      <c r="D638" s="20"/>
      <c r="F638" s="20"/>
    </row>
    <row r="639" spans="2:6" ht="14.25" customHeight="1" x14ac:dyDescent="0.3">
      <c r="B639" s="20"/>
      <c r="C639" s="20"/>
      <c r="D639" s="20"/>
      <c r="F639" s="20"/>
    </row>
    <row r="640" spans="2:6" ht="14.25" customHeight="1" x14ac:dyDescent="0.3">
      <c r="B640" s="20"/>
      <c r="C640" s="20"/>
      <c r="D640" s="20"/>
      <c r="F640" s="20"/>
    </row>
    <row r="641" spans="2:6" ht="14.25" customHeight="1" x14ac:dyDescent="0.3">
      <c r="B641" s="20"/>
      <c r="C641" s="20"/>
      <c r="D641" s="20"/>
      <c r="F641" s="20"/>
    </row>
    <row r="642" spans="2:6" ht="14.25" customHeight="1" x14ac:dyDescent="0.3">
      <c r="B642" s="20"/>
      <c r="C642" s="20"/>
      <c r="D642" s="20"/>
      <c r="F642" s="20"/>
    </row>
    <row r="643" spans="2:6" ht="14.25" customHeight="1" x14ac:dyDescent="0.3">
      <c r="B643" s="20"/>
      <c r="C643" s="20"/>
      <c r="D643" s="20"/>
      <c r="F643" s="20"/>
    </row>
    <row r="644" spans="2:6" ht="14.25" customHeight="1" x14ac:dyDescent="0.3">
      <c r="B644" s="20"/>
      <c r="C644" s="20"/>
      <c r="D644" s="20"/>
      <c r="F644" s="20"/>
    </row>
    <row r="645" spans="2:6" ht="14.25" customHeight="1" x14ac:dyDescent="0.3">
      <c r="B645" s="20"/>
      <c r="C645" s="20"/>
      <c r="D645" s="20"/>
      <c r="F645" s="20"/>
    </row>
    <row r="646" spans="2:6" ht="14.25" customHeight="1" x14ac:dyDescent="0.3">
      <c r="B646" s="20"/>
      <c r="C646" s="20"/>
      <c r="D646" s="20"/>
      <c r="F646" s="20"/>
    </row>
    <row r="647" spans="2:6" ht="14.25" customHeight="1" x14ac:dyDescent="0.3">
      <c r="B647" s="20"/>
      <c r="C647" s="20"/>
      <c r="D647" s="20"/>
      <c r="F647" s="20"/>
    </row>
    <row r="648" spans="2:6" ht="14.25" customHeight="1" x14ac:dyDescent="0.3">
      <c r="B648" s="20"/>
      <c r="C648" s="20"/>
      <c r="D648" s="20"/>
      <c r="F648" s="20"/>
    </row>
    <row r="649" spans="2:6" ht="14.25" customHeight="1" x14ac:dyDescent="0.3">
      <c r="B649" s="20"/>
      <c r="C649" s="20"/>
      <c r="D649" s="20"/>
      <c r="F649" s="20"/>
    </row>
    <row r="650" spans="2:6" ht="14.25" customHeight="1" x14ac:dyDescent="0.3">
      <c r="B650" s="20"/>
      <c r="C650" s="20"/>
      <c r="D650" s="20"/>
      <c r="F650" s="20"/>
    </row>
    <row r="651" spans="2:6" ht="14.25" customHeight="1" x14ac:dyDescent="0.3">
      <c r="B651" s="20"/>
      <c r="C651" s="20"/>
      <c r="D651" s="20"/>
      <c r="F651" s="20"/>
    </row>
    <row r="652" spans="2:6" ht="14.25" customHeight="1" x14ac:dyDescent="0.3">
      <c r="B652" s="20"/>
      <c r="C652" s="20"/>
      <c r="D652" s="20"/>
      <c r="F652" s="20"/>
    </row>
    <row r="653" spans="2:6" ht="14.25" customHeight="1" x14ac:dyDescent="0.3">
      <c r="B653" s="20"/>
      <c r="C653" s="20"/>
      <c r="D653" s="20"/>
      <c r="F653" s="20"/>
    </row>
    <row r="654" spans="2:6" ht="14.25" customHeight="1" x14ac:dyDescent="0.3">
      <c r="B654" s="20"/>
      <c r="C654" s="20"/>
      <c r="D654" s="20"/>
      <c r="F654" s="20"/>
    </row>
    <row r="655" spans="2:6" ht="14.25" customHeight="1" x14ac:dyDescent="0.3">
      <c r="B655" s="20"/>
      <c r="C655" s="20"/>
      <c r="D655" s="20"/>
      <c r="F655" s="20"/>
    </row>
    <row r="656" spans="2:6" ht="14.25" customHeight="1" x14ac:dyDescent="0.3">
      <c r="B656" s="20"/>
      <c r="C656" s="20"/>
      <c r="D656" s="20"/>
      <c r="F656" s="20"/>
    </row>
    <row r="657" spans="2:6" ht="14.25" customHeight="1" x14ac:dyDescent="0.3">
      <c r="B657" s="20"/>
      <c r="C657" s="20"/>
      <c r="D657" s="20"/>
      <c r="F657" s="20"/>
    </row>
    <row r="658" spans="2:6" ht="14.25" customHeight="1" x14ac:dyDescent="0.3">
      <c r="B658" s="20"/>
      <c r="C658" s="20"/>
      <c r="D658" s="20"/>
      <c r="F658" s="20"/>
    </row>
    <row r="659" spans="2:6" ht="14.25" customHeight="1" x14ac:dyDescent="0.3">
      <c r="B659" s="20"/>
      <c r="C659" s="20"/>
      <c r="D659" s="20"/>
      <c r="F659" s="20"/>
    </row>
    <row r="660" spans="2:6" ht="14.25" customHeight="1" x14ac:dyDescent="0.3">
      <c r="B660" s="20"/>
      <c r="C660" s="20"/>
      <c r="D660" s="20"/>
      <c r="F660" s="20"/>
    </row>
    <row r="661" spans="2:6" ht="14.25" customHeight="1" x14ac:dyDescent="0.3">
      <c r="B661" s="20"/>
      <c r="C661" s="20"/>
      <c r="D661" s="20"/>
      <c r="F661" s="20"/>
    </row>
    <row r="662" spans="2:6" ht="14.25" customHeight="1" x14ac:dyDescent="0.3">
      <c r="B662" s="20"/>
      <c r="C662" s="20"/>
      <c r="D662" s="20"/>
      <c r="F662" s="20"/>
    </row>
    <row r="663" spans="2:6" ht="14.25" customHeight="1" x14ac:dyDescent="0.3">
      <c r="B663" s="20"/>
      <c r="C663" s="20"/>
      <c r="D663" s="20"/>
      <c r="F663" s="20"/>
    </row>
    <row r="664" spans="2:6" ht="14.25" customHeight="1" x14ac:dyDescent="0.3">
      <c r="B664" s="20"/>
      <c r="C664" s="20"/>
      <c r="D664" s="20"/>
      <c r="F664" s="20"/>
    </row>
    <row r="665" spans="2:6" ht="14.25" customHeight="1" x14ac:dyDescent="0.3">
      <c r="B665" s="20"/>
      <c r="C665" s="20"/>
      <c r="D665" s="20"/>
      <c r="F665" s="20"/>
    </row>
    <row r="666" spans="2:6" ht="14.25" customHeight="1" x14ac:dyDescent="0.3">
      <c r="B666" s="20"/>
      <c r="C666" s="20"/>
      <c r="D666" s="20"/>
      <c r="F666" s="20"/>
    </row>
    <row r="667" spans="2:6" ht="14.25" customHeight="1" x14ac:dyDescent="0.3">
      <c r="B667" s="20"/>
      <c r="C667" s="20"/>
      <c r="D667" s="20"/>
      <c r="F667" s="20"/>
    </row>
    <row r="668" spans="2:6" ht="14.25" customHeight="1" x14ac:dyDescent="0.3">
      <c r="B668" s="20"/>
      <c r="C668" s="20"/>
      <c r="D668" s="20"/>
      <c r="F668" s="20"/>
    </row>
    <row r="669" spans="2:6" ht="14.25" customHeight="1" x14ac:dyDescent="0.3">
      <c r="B669" s="20"/>
      <c r="C669" s="20"/>
      <c r="D669" s="20"/>
      <c r="F669" s="20"/>
    </row>
    <row r="670" spans="2:6" ht="14.25" customHeight="1" x14ac:dyDescent="0.3">
      <c r="B670" s="20"/>
      <c r="C670" s="20"/>
      <c r="D670" s="20"/>
      <c r="F670" s="20"/>
    </row>
    <row r="671" spans="2:6" ht="14.25" customHeight="1" x14ac:dyDescent="0.3">
      <c r="B671" s="20"/>
      <c r="C671" s="20"/>
      <c r="D671" s="20"/>
      <c r="F671" s="20"/>
    </row>
    <row r="672" spans="2:6" ht="14.25" customHeight="1" x14ac:dyDescent="0.3">
      <c r="B672" s="20"/>
      <c r="C672" s="20"/>
      <c r="D672" s="20"/>
      <c r="F672" s="20"/>
    </row>
    <row r="673" spans="2:6" ht="14.25" customHeight="1" x14ac:dyDescent="0.3">
      <c r="B673" s="20"/>
      <c r="C673" s="20"/>
      <c r="D673" s="20"/>
      <c r="F673" s="20"/>
    </row>
    <row r="674" spans="2:6" ht="14.25" customHeight="1" x14ac:dyDescent="0.3">
      <c r="B674" s="20"/>
      <c r="C674" s="20"/>
      <c r="D674" s="20"/>
      <c r="F674" s="20"/>
    </row>
    <row r="675" spans="2:6" ht="14.25" customHeight="1" x14ac:dyDescent="0.3">
      <c r="B675" s="20"/>
      <c r="C675" s="20"/>
      <c r="D675" s="20"/>
      <c r="F675" s="20"/>
    </row>
    <row r="676" spans="2:6" ht="14.25" customHeight="1" x14ac:dyDescent="0.3">
      <c r="B676" s="20"/>
      <c r="C676" s="20"/>
      <c r="D676" s="20"/>
      <c r="F676" s="20"/>
    </row>
    <row r="677" spans="2:6" ht="14.25" customHeight="1" x14ac:dyDescent="0.3">
      <c r="B677" s="20"/>
      <c r="C677" s="20"/>
      <c r="D677" s="20"/>
      <c r="F677" s="20"/>
    </row>
    <row r="678" spans="2:6" ht="14.25" customHeight="1" x14ac:dyDescent="0.3">
      <c r="B678" s="20"/>
      <c r="C678" s="20"/>
      <c r="D678" s="20"/>
      <c r="F678" s="20"/>
    </row>
    <row r="679" spans="2:6" ht="14.25" customHeight="1" x14ac:dyDescent="0.3">
      <c r="B679" s="20"/>
      <c r="C679" s="20"/>
      <c r="D679" s="20"/>
      <c r="F679" s="20"/>
    </row>
    <row r="680" spans="2:6" ht="14.25" customHeight="1" x14ac:dyDescent="0.3">
      <c r="B680" s="20"/>
      <c r="C680" s="20"/>
      <c r="D680" s="20"/>
      <c r="F680" s="20"/>
    </row>
    <row r="681" spans="2:6" ht="14.25" customHeight="1" x14ac:dyDescent="0.3">
      <c r="B681" s="20"/>
      <c r="C681" s="20"/>
      <c r="D681" s="20"/>
      <c r="F681" s="20"/>
    </row>
    <row r="682" spans="2:6" ht="14.25" customHeight="1" x14ac:dyDescent="0.3">
      <c r="B682" s="20"/>
      <c r="C682" s="20"/>
      <c r="D682" s="20"/>
      <c r="F682" s="20"/>
    </row>
    <row r="683" spans="2:6" ht="14.25" customHeight="1" x14ac:dyDescent="0.3">
      <c r="B683" s="20"/>
      <c r="C683" s="20"/>
      <c r="D683" s="20"/>
      <c r="F683" s="20"/>
    </row>
    <row r="684" spans="2:6" ht="14.25" customHeight="1" x14ac:dyDescent="0.3">
      <c r="B684" s="20"/>
      <c r="C684" s="20"/>
      <c r="D684" s="20"/>
      <c r="F684" s="20"/>
    </row>
    <row r="685" spans="2:6" ht="14.25" customHeight="1" x14ac:dyDescent="0.3">
      <c r="B685" s="20"/>
      <c r="C685" s="20"/>
      <c r="D685" s="20"/>
      <c r="F685" s="20"/>
    </row>
    <row r="686" spans="2:6" ht="14.25" customHeight="1" x14ac:dyDescent="0.3">
      <c r="B686" s="20"/>
      <c r="C686" s="20"/>
      <c r="D686" s="20"/>
      <c r="F686" s="20"/>
    </row>
    <row r="687" spans="2:6" ht="14.25" customHeight="1" x14ac:dyDescent="0.3">
      <c r="B687" s="20"/>
      <c r="C687" s="20"/>
      <c r="D687" s="20"/>
      <c r="F687" s="20"/>
    </row>
    <row r="688" spans="2:6" ht="14.25" customHeight="1" x14ac:dyDescent="0.3">
      <c r="B688" s="20"/>
      <c r="C688" s="20"/>
      <c r="D688" s="20"/>
      <c r="F688" s="20"/>
    </row>
    <row r="689" spans="2:6" ht="14.25" customHeight="1" x14ac:dyDescent="0.3">
      <c r="B689" s="20"/>
      <c r="C689" s="20"/>
      <c r="D689" s="20"/>
      <c r="F689" s="20"/>
    </row>
    <row r="690" spans="2:6" ht="14.25" customHeight="1" x14ac:dyDescent="0.3">
      <c r="B690" s="20"/>
      <c r="C690" s="20"/>
      <c r="D690" s="20"/>
      <c r="F690" s="20"/>
    </row>
    <row r="691" spans="2:6" ht="14.25" customHeight="1" x14ac:dyDescent="0.3">
      <c r="B691" s="20"/>
      <c r="C691" s="20"/>
      <c r="D691" s="20"/>
      <c r="F691" s="20"/>
    </row>
    <row r="692" spans="2:6" ht="14.25" customHeight="1" x14ac:dyDescent="0.3">
      <c r="B692" s="20"/>
      <c r="C692" s="20"/>
      <c r="D692" s="20"/>
      <c r="F692" s="20"/>
    </row>
    <row r="693" spans="2:6" ht="14.25" customHeight="1" x14ac:dyDescent="0.3">
      <c r="B693" s="20"/>
      <c r="C693" s="20"/>
      <c r="D693" s="20"/>
      <c r="F693" s="20"/>
    </row>
    <row r="694" spans="2:6" ht="14.25" customHeight="1" x14ac:dyDescent="0.3">
      <c r="B694" s="20"/>
      <c r="C694" s="20"/>
      <c r="D694" s="20"/>
      <c r="F694" s="20"/>
    </row>
    <row r="695" spans="2:6" ht="14.25" customHeight="1" x14ac:dyDescent="0.3">
      <c r="B695" s="20"/>
      <c r="C695" s="20"/>
      <c r="D695" s="20"/>
      <c r="F695" s="20"/>
    </row>
    <row r="696" spans="2:6" ht="14.25" customHeight="1" x14ac:dyDescent="0.3">
      <c r="B696" s="20"/>
      <c r="C696" s="20"/>
      <c r="D696" s="20"/>
      <c r="F696" s="20"/>
    </row>
    <row r="697" spans="2:6" ht="14.25" customHeight="1" x14ac:dyDescent="0.3">
      <c r="B697" s="20"/>
      <c r="C697" s="20"/>
      <c r="D697" s="20"/>
      <c r="F697" s="20"/>
    </row>
    <row r="698" spans="2:6" ht="14.25" customHeight="1" x14ac:dyDescent="0.3">
      <c r="B698" s="20"/>
      <c r="C698" s="20"/>
      <c r="D698" s="20"/>
      <c r="F698" s="20"/>
    </row>
    <row r="699" spans="2:6" ht="14.25" customHeight="1" x14ac:dyDescent="0.3">
      <c r="B699" s="20"/>
      <c r="C699" s="20"/>
      <c r="D699" s="20"/>
      <c r="F699" s="20"/>
    </row>
    <row r="700" spans="2:6" ht="14.25" customHeight="1" x14ac:dyDescent="0.3">
      <c r="B700" s="20"/>
      <c r="C700" s="20"/>
      <c r="D700" s="20"/>
      <c r="F700" s="20"/>
    </row>
    <row r="701" spans="2:6" ht="14.25" customHeight="1" x14ac:dyDescent="0.3">
      <c r="B701" s="20"/>
      <c r="C701" s="20"/>
      <c r="D701" s="20"/>
      <c r="F701" s="20"/>
    </row>
    <row r="702" spans="2:6" ht="14.25" customHeight="1" x14ac:dyDescent="0.3">
      <c r="B702" s="20"/>
      <c r="C702" s="20"/>
      <c r="D702" s="20"/>
      <c r="F702" s="20"/>
    </row>
    <row r="703" spans="2:6" ht="14.25" customHeight="1" x14ac:dyDescent="0.3">
      <c r="B703" s="20"/>
      <c r="C703" s="20"/>
      <c r="D703" s="20"/>
      <c r="F703" s="20"/>
    </row>
    <row r="704" spans="2:6" ht="14.25" customHeight="1" x14ac:dyDescent="0.3">
      <c r="B704" s="20"/>
      <c r="C704" s="20"/>
      <c r="D704" s="20"/>
      <c r="F704" s="20"/>
    </row>
    <row r="705" spans="2:6" ht="14.25" customHeight="1" x14ac:dyDescent="0.3">
      <c r="B705" s="20"/>
      <c r="C705" s="20"/>
      <c r="D705" s="20"/>
      <c r="F705" s="20"/>
    </row>
    <row r="706" spans="2:6" ht="14.25" customHeight="1" x14ac:dyDescent="0.3">
      <c r="B706" s="20"/>
      <c r="C706" s="20"/>
      <c r="D706" s="20"/>
      <c r="F706" s="20"/>
    </row>
    <row r="707" spans="2:6" ht="14.25" customHeight="1" x14ac:dyDescent="0.3">
      <c r="B707" s="20"/>
      <c r="C707" s="20"/>
      <c r="D707" s="20"/>
      <c r="F707" s="20"/>
    </row>
    <row r="708" spans="2:6" ht="14.25" customHeight="1" x14ac:dyDescent="0.3">
      <c r="B708" s="20"/>
      <c r="C708" s="20"/>
      <c r="D708" s="20"/>
      <c r="F708" s="20"/>
    </row>
    <row r="709" spans="2:6" ht="14.25" customHeight="1" x14ac:dyDescent="0.3">
      <c r="B709" s="20"/>
      <c r="C709" s="20"/>
      <c r="D709" s="20"/>
      <c r="F709" s="20"/>
    </row>
    <row r="710" spans="2:6" ht="14.25" customHeight="1" x14ac:dyDescent="0.3">
      <c r="B710" s="20"/>
      <c r="C710" s="20"/>
      <c r="D710" s="20"/>
      <c r="F710" s="20"/>
    </row>
    <row r="711" spans="2:6" ht="14.25" customHeight="1" x14ac:dyDescent="0.3">
      <c r="B711" s="20"/>
      <c r="C711" s="20"/>
      <c r="D711" s="20"/>
      <c r="F711" s="20"/>
    </row>
    <row r="712" spans="2:6" ht="14.25" customHeight="1" x14ac:dyDescent="0.3">
      <c r="B712" s="20"/>
      <c r="C712" s="20"/>
      <c r="D712" s="20"/>
      <c r="F712" s="20"/>
    </row>
    <row r="713" spans="2:6" ht="14.25" customHeight="1" x14ac:dyDescent="0.3">
      <c r="B713" s="20"/>
      <c r="C713" s="20"/>
      <c r="D713" s="20"/>
      <c r="F713" s="20"/>
    </row>
    <row r="714" spans="2:6" ht="14.25" customHeight="1" x14ac:dyDescent="0.3">
      <c r="B714" s="20"/>
      <c r="C714" s="20"/>
      <c r="D714" s="20"/>
      <c r="F714" s="20"/>
    </row>
    <row r="715" spans="2:6" ht="14.25" customHeight="1" x14ac:dyDescent="0.3">
      <c r="B715" s="20"/>
      <c r="C715" s="20"/>
      <c r="D715" s="20"/>
      <c r="F715" s="20"/>
    </row>
    <row r="716" spans="2:6" ht="14.25" customHeight="1" x14ac:dyDescent="0.3">
      <c r="B716" s="20"/>
      <c r="C716" s="20"/>
      <c r="D716" s="20"/>
      <c r="F716" s="20"/>
    </row>
    <row r="717" spans="2:6" ht="14.25" customHeight="1" x14ac:dyDescent="0.3">
      <c r="B717" s="20"/>
      <c r="C717" s="20"/>
      <c r="D717" s="20"/>
      <c r="F717" s="20"/>
    </row>
    <row r="718" spans="2:6" ht="14.25" customHeight="1" x14ac:dyDescent="0.3">
      <c r="B718" s="20"/>
      <c r="C718" s="20"/>
      <c r="D718" s="20"/>
      <c r="F718" s="20"/>
    </row>
    <row r="719" spans="2:6" ht="14.25" customHeight="1" x14ac:dyDescent="0.3">
      <c r="B719" s="20"/>
      <c r="C719" s="20"/>
      <c r="D719" s="20"/>
      <c r="F719" s="20"/>
    </row>
    <row r="720" spans="2:6" ht="14.25" customHeight="1" x14ac:dyDescent="0.3">
      <c r="B720" s="20"/>
      <c r="C720" s="20"/>
      <c r="D720" s="20"/>
      <c r="F720" s="20"/>
    </row>
    <row r="721" spans="2:6" ht="14.25" customHeight="1" x14ac:dyDescent="0.3">
      <c r="B721" s="20"/>
      <c r="C721" s="20"/>
      <c r="D721" s="20"/>
      <c r="F721" s="20"/>
    </row>
    <row r="722" spans="2:6" ht="14.25" customHeight="1" x14ac:dyDescent="0.3">
      <c r="B722" s="20"/>
      <c r="C722" s="20"/>
      <c r="D722" s="20"/>
      <c r="F722" s="20"/>
    </row>
    <row r="723" spans="2:6" ht="14.25" customHeight="1" x14ac:dyDescent="0.3">
      <c r="B723" s="20"/>
      <c r="C723" s="20"/>
      <c r="D723" s="20"/>
      <c r="F723" s="20"/>
    </row>
    <row r="724" spans="2:6" ht="14.25" customHeight="1" x14ac:dyDescent="0.3">
      <c r="B724" s="20"/>
      <c r="C724" s="20"/>
      <c r="D724" s="20"/>
      <c r="F724" s="20"/>
    </row>
    <row r="725" spans="2:6" ht="14.25" customHeight="1" x14ac:dyDescent="0.3">
      <c r="B725" s="20"/>
      <c r="C725" s="20"/>
      <c r="D725" s="20"/>
      <c r="F725" s="20"/>
    </row>
    <row r="726" spans="2:6" ht="14.25" customHeight="1" x14ac:dyDescent="0.3">
      <c r="B726" s="20"/>
      <c r="C726" s="20"/>
      <c r="D726" s="20"/>
      <c r="F726" s="20"/>
    </row>
    <row r="727" spans="2:6" ht="14.25" customHeight="1" x14ac:dyDescent="0.3">
      <c r="B727" s="20"/>
      <c r="C727" s="20"/>
      <c r="D727" s="20"/>
      <c r="F727" s="20"/>
    </row>
    <row r="728" spans="2:6" ht="14.25" customHeight="1" x14ac:dyDescent="0.3">
      <c r="B728" s="20"/>
      <c r="C728" s="20"/>
      <c r="D728" s="20"/>
      <c r="F728" s="20"/>
    </row>
    <row r="729" spans="2:6" ht="14.25" customHeight="1" x14ac:dyDescent="0.3">
      <c r="B729" s="20"/>
      <c r="C729" s="20"/>
      <c r="D729" s="20"/>
      <c r="F729" s="20"/>
    </row>
    <row r="730" spans="2:6" ht="14.25" customHeight="1" x14ac:dyDescent="0.3">
      <c r="B730" s="20"/>
      <c r="C730" s="20"/>
      <c r="D730" s="20"/>
      <c r="F730" s="20"/>
    </row>
    <row r="731" spans="2:6" ht="14.25" customHeight="1" x14ac:dyDescent="0.3">
      <c r="B731" s="20"/>
      <c r="C731" s="20"/>
      <c r="D731" s="20"/>
      <c r="F731" s="20"/>
    </row>
    <row r="732" spans="2:6" ht="14.25" customHeight="1" x14ac:dyDescent="0.3">
      <c r="B732" s="20"/>
      <c r="C732" s="20"/>
      <c r="D732" s="20"/>
      <c r="F732" s="20"/>
    </row>
    <row r="733" spans="2:6" ht="14.25" customHeight="1" x14ac:dyDescent="0.3">
      <c r="B733" s="20"/>
      <c r="C733" s="20"/>
      <c r="D733" s="20"/>
      <c r="F733" s="20"/>
    </row>
    <row r="734" spans="2:6" ht="14.25" customHeight="1" x14ac:dyDescent="0.3">
      <c r="B734" s="20"/>
      <c r="C734" s="20"/>
      <c r="D734" s="20"/>
      <c r="F734" s="20"/>
    </row>
    <row r="735" spans="2:6" ht="14.25" customHeight="1" x14ac:dyDescent="0.3">
      <c r="B735" s="20"/>
      <c r="C735" s="20"/>
      <c r="D735" s="20"/>
      <c r="F735" s="20"/>
    </row>
    <row r="736" spans="2:6" ht="14.25" customHeight="1" x14ac:dyDescent="0.3">
      <c r="B736" s="20"/>
      <c r="C736" s="20"/>
      <c r="D736" s="20"/>
      <c r="F736" s="20"/>
    </row>
    <row r="737" spans="2:6" ht="14.25" customHeight="1" x14ac:dyDescent="0.3">
      <c r="B737" s="20"/>
      <c r="C737" s="20"/>
      <c r="D737" s="20"/>
      <c r="F737" s="20"/>
    </row>
    <row r="738" spans="2:6" ht="14.25" customHeight="1" x14ac:dyDescent="0.3">
      <c r="B738" s="20"/>
      <c r="C738" s="20"/>
      <c r="D738" s="20"/>
      <c r="F738" s="20"/>
    </row>
    <row r="739" spans="2:6" ht="14.25" customHeight="1" x14ac:dyDescent="0.3">
      <c r="B739" s="20"/>
      <c r="C739" s="20"/>
      <c r="D739" s="20"/>
      <c r="F739" s="20"/>
    </row>
    <row r="740" spans="2:6" ht="14.25" customHeight="1" x14ac:dyDescent="0.3">
      <c r="B740" s="20"/>
      <c r="C740" s="20"/>
      <c r="D740" s="20"/>
      <c r="F740" s="20"/>
    </row>
    <row r="741" spans="2:6" ht="14.25" customHeight="1" x14ac:dyDescent="0.3">
      <c r="B741" s="20"/>
      <c r="C741" s="20"/>
      <c r="D741" s="20"/>
      <c r="F741" s="20"/>
    </row>
    <row r="742" spans="2:6" ht="14.25" customHeight="1" x14ac:dyDescent="0.3">
      <c r="B742" s="20"/>
      <c r="C742" s="20"/>
      <c r="D742" s="20"/>
      <c r="F742" s="20"/>
    </row>
    <row r="743" spans="2:6" ht="14.25" customHeight="1" x14ac:dyDescent="0.3">
      <c r="B743" s="20"/>
      <c r="C743" s="20"/>
      <c r="D743" s="20"/>
      <c r="F743" s="20"/>
    </row>
    <row r="744" spans="2:6" ht="14.25" customHeight="1" x14ac:dyDescent="0.3">
      <c r="B744" s="20"/>
      <c r="C744" s="20"/>
      <c r="D744" s="20"/>
      <c r="F744" s="20"/>
    </row>
    <row r="745" spans="2:6" ht="14.25" customHeight="1" x14ac:dyDescent="0.3">
      <c r="B745" s="20"/>
      <c r="C745" s="20"/>
      <c r="D745" s="20"/>
      <c r="F745" s="20"/>
    </row>
    <row r="746" spans="2:6" ht="14.25" customHeight="1" x14ac:dyDescent="0.3">
      <c r="B746" s="20"/>
      <c r="C746" s="20"/>
      <c r="D746" s="20"/>
      <c r="F746" s="20"/>
    </row>
    <row r="747" spans="2:6" ht="14.25" customHeight="1" x14ac:dyDescent="0.3">
      <c r="B747" s="20"/>
      <c r="C747" s="20"/>
      <c r="D747" s="20"/>
      <c r="F747" s="20"/>
    </row>
    <row r="748" spans="2:6" ht="14.25" customHeight="1" x14ac:dyDescent="0.3">
      <c r="B748" s="20"/>
      <c r="C748" s="20"/>
      <c r="D748" s="20"/>
      <c r="F748" s="20"/>
    </row>
    <row r="749" spans="2:6" ht="14.25" customHeight="1" x14ac:dyDescent="0.3">
      <c r="B749" s="20"/>
      <c r="C749" s="20"/>
      <c r="D749" s="20"/>
      <c r="F749" s="20"/>
    </row>
    <row r="750" spans="2:6" ht="14.25" customHeight="1" x14ac:dyDescent="0.3">
      <c r="B750" s="20"/>
      <c r="C750" s="20"/>
      <c r="D750" s="20"/>
      <c r="F750" s="20"/>
    </row>
    <row r="751" spans="2:6" ht="14.25" customHeight="1" x14ac:dyDescent="0.3">
      <c r="B751" s="20"/>
      <c r="C751" s="20"/>
      <c r="D751" s="20"/>
      <c r="F751" s="20"/>
    </row>
    <row r="752" spans="2:6" ht="14.25" customHeight="1" x14ac:dyDescent="0.3">
      <c r="B752" s="20"/>
      <c r="C752" s="20"/>
      <c r="D752" s="20"/>
      <c r="F752" s="20"/>
    </row>
    <row r="753" spans="2:6" ht="14.25" customHeight="1" x14ac:dyDescent="0.3">
      <c r="B753" s="20"/>
      <c r="C753" s="20"/>
      <c r="D753" s="20"/>
      <c r="F753" s="20"/>
    </row>
    <row r="754" spans="2:6" ht="14.25" customHeight="1" x14ac:dyDescent="0.3">
      <c r="B754" s="20"/>
      <c r="C754" s="20"/>
      <c r="D754" s="20"/>
      <c r="F754" s="20"/>
    </row>
    <row r="755" spans="2:6" ht="14.25" customHeight="1" x14ac:dyDescent="0.3">
      <c r="B755" s="20"/>
      <c r="C755" s="20"/>
      <c r="D755" s="20"/>
      <c r="F755" s="20"/>
    </row>
    <row r="756" spans="2:6" ht="14.25" customHeight="1" x14ac:dyDescent="0.3">
      <c r="B756" s="20"/>
      <c r="C756" s="20"/>
      <c r="D756" s="20"/>
      <c r="F756" s="20"/>
    </row>
    <row r="757" spans="2:6" ht="14.25" customHeight="1" x14ac:dyDescent="0.3">
      <c r="B757" s="20"/>
      <c r="C757" s="20"/>
      <c r="D757" s="20"/>
      <c r="F757" s="20"/>
    </row>
    <row r="758" spans="2:6" ht="14.25" customHeight="1" x14ac:dyDescent="0.3">
      <c r="B758" s="20"/>
      <c r="C758" s="20"/>
      <c r="D758" s="20"/>
      <c r="F758" s="20"/>
    </row>
    <row r="759" spans="2:6" ht="14.25" customHeight="1" x14ac:dyDescent="0.3">
      <c r="B759" s="20"/>
      <c r="C759" s="20"/>
      <c r="D759" s="20"/>
      <c r="F759" s="20"/>
    </row>
    <row r="760" spans="2:6" ht="14.25" customHeight="1" x14ac:dyDescent="0.3">
      <c r="B760" s="20"/>
      <c r="C760" s="20"/>
      <c r="D760" s="20"/>
      <c r="F760" s="20"/>
    </row>
    <row r="761" spans="2:6" ht="14.25" customHeight="1" x14ac:dyDescent="0.3">
      <c r="B761" s="20"/>
      <c r="C761" s="20"/>
      <c r="D761" s="20"/>
      <c r="F761" s="20"/>
    </row>
    <row r="762" spans="2:6" ht="14.25" customHeight="1" x14ac:dyDescent="0.3">
      <c r="B762" s="20"/>
      <c r="C762" s="20"/>
      <c r="D762" s="20"/>
      <c r="F762" s="20"/>
    </row>
    <row r="763" spans="2:6" ht="14.25" customHeight="1" x14ac:dyDescent="0.3">
      <c r="B763" s="20"/>
      <c r="C763" s="20"/>
      <c r="D763" s="20"/>
      <c r="F763" s="20"/>
    </row>
    <row r="764" spans="2:6" ht="14.25" customHeight="1" x14ac:dyDescent="0.3">
      <c r="B764" s="20"/>
      <c r="C764" s="20"/>
      <c r="D764" s="20"/>
      <c r="F764" s="20"/>
    </row>
    <row r="765" spans="2:6" ht="14.25" customHeight="1" x14ac:dyDescent="0.3">
      <c r="B765" s="20"/>
      <c r="C765" s="20"/>
      <c r="D765" s="20"/>
      <c r="F765" s="20"/>
    </row>
    <row r="766" spans="2:6" ht="14.25" customHeight="1" x14ac:dyDescent="0.3">
      <c r="B766" s="20"/>
      <c r="C766" s="20"/>
      <c r="D766" s="20"/>
      <c r="F766" s="20"/>
    </row>
    <row r="767" spans="2:6" ht="14.25" customHeight="1" x14ac:dyDescent="0.3">
      <c r="B767" s="20"/>
      <c r="C767" s="20"/>
      <c r="D767" s="20"/>
      <c r="F767" s="20"/>
    </row>
    <row r="768" spans="2:6" ht="14.25" customHeight="1" x14ac:dyDescent="0.3">
      <c r="B768" s="20"/>
      <c r="C768" s="20"/>
      <c r="D768" s="20"/>
      <c r="F768" s="20"/>
    </row>
    <row r="769" spans="2:6" ht="14.25" customHeight="1" x14ac:dyDescent="0.3">
      <c r="B769" s="20"/>
      <c r="C769" s="20"/>
      <c r="D769" s="20"/>
      <c r="F769" s="20"/>
    </row>
    <row r="770" spans="2:6" ht="14.25" customHeight="1" x14ac:dyDescent="0.3">
      <c r="B770" s="20"/>
      <c r="C770" s="20"/>
      <c r="D770" s="20"/>
      <c r="F770" s="20"/>
    </row>
    <row r="771" spans="2:6" ht="14.25" customHeight="1" x14ac:dyDescent="0.3">
      <c r="B771" s="20"/>
      <c r="C771" s="20"/>
      <c r="D771" s="20"/>
      <c r="F771" s="20"/>
    </row>
    <row r="772" spans="2:6" ht="14.25" customHeight="1" x14ac:dyDescent="0.3">
      <c r="B772" s="20"/>
      <c r="C772" s="20"/>
      <c r="D772" s="20"/>
      <c r="F772" s="20"/>
    </row>
    <row r="773" spans="2:6" ht="14.25" customHeight="1" x14ac:dyDescent="0.3">
      <c r="B773" s="20"/>
      <c r="C773" s="20"/>
      <c r="D773" s="20"/>
      <c r="F773" s="20"/>
    </row>
    <row r="774" spans="2:6" ht="14.25" customHeight="1" x14ac:dyDescent="0.3">
      <c r="B774" s="20"/>
      <c r="C774" s="20"/>
      <c r="D774" s="20"/>
      <c r="F774" s="20"/>
    </row>
    <row r="775" spans="2:6" ht="14.25" customHeight="1" x14ac:dyDescent="0.3">
      <c r="B775" s="20"/>
      <c r="C775" s="20"/>
      <c r="D775" s="20"/>
      <c r="F775" s="20"/>
    </row>
    <row r="776" spans="2:6" ht="14.25" customHeight="1" x14ac:dyDescent="0.3">
      <c r="B776" s="20"/>
      <c r="C776" s="20"/>
      <c r="D776" s="20"/>
      <c r="F776" s="20"/>
    </row>
    <row r="777" spans="2:6" ht="14.25" customHeight="1" x14ac:dyDescent="0.3">
      <c r="B777" s="20"/>
      <c r="C777" s="20"/>
      <c r="D777" s="20"/>
      <c r="F777" s="20"/>
    </row>
    <row r="778" spans="2:6" ht="14.25" customHeight="1" x14ac:dyDescent="0.3">
      <c r="B778" s="20"/>
      <c r="C778" s="20"/>
      <c r="D778" s="20"/>
      <c r="F778" s="20"/>
    </row>
    <row r="779" spans="2:6" ht="14.25" customHeight="1" x14ac:dyDescent="0.3">
      <c r="B779" s="20"/>
      <c r="C779" s="20"/>
      <c r="D779" s="20"/>
      <c r="F779" s="20"/>
    </row>
    <row r="780" spans="2:6" ht="14.25" customHeight="1" x14ac:dyDescent="0.3">
      <c r="B780" s="20"/>
      <c r="C780" s="20"/>
      <c r="D780" s="20"/>
      <c r="F780" s="20"/>
    </row>
    <row r="781" spans="2:6" ht="14.25" customHeight="1" x14ac:dyDescent="0.3">
      <c r="B781" s="20"/>
      <c r="C781" s="20"/>
      <c r="D781" s="20"/>
      <c r="F781" s="20"/>
    </row>
    <row r="782" spans="2:6" ht="14.25" customHeight="1" x14ac:dyDescent="0.3">
      <c r="B782" s="20"/>
      <c r="C782" s="20"/>
      <c r="D782" s="20"/>
      <c r="F782" s="20"/>
    </row>
    <row r="783" spans="2:6" ht="14.25" customHeight="1" x14ac:dyDescent="0.3">
      <c r="B783" s="20"/>
      <c r="C783" s="20"/>
      <c r="D783" s="20"/>
      <c r="F783" s="20"/>
    </row>
    <row r="784" spans="2:6" ht="14.25" customHeight="1" x14ac:dyDescent="0.3">
      <c r="B784" s="20"/>
      <c r="C784" s="20"/>
      <c r="D784" s="20"/>
      <c r="F784" s="20"/>
    </row>
    <row r="785" spans="2:6" ht="14.25" customHeight="1" x14ac:dyDescent="0.3">
      <c r="B785" s="20"/>
      <c r="C785" s="20"/>
      <c r="D785" s="20"/>
      <c r="F785" s="20"/>
    </row>
    <row r="786" spans="2:6" ht="14.25" customHeight="1" x14ac:dyDescent="0.3">
      <c r="B786" s="20"/>
      <c r="C786" s="20"/>
      <c r="D786" s="20"/>
      <c r="F786" s="20"/>
    </row>
    <row r="787" spans="2:6" ht="14.25" customHeight="1" x14ac:dyDescent="0.3">
      <c r="B787" s="20"/>
      <c r="C787" s="20"/>
      <c r="D787" s="20"/>
      <c r="F787" s="20"/>
    </row>
    <row r="788" spans="2:6" ht="14.25" customHeight="1" x14ac:dyDescent="0.3">
      <c r="B788" s="20"/>
      <c r="C788" s="20"/>
      <c r="D788" s="20"/>
      <c r="F788" s="20"/>
    </row>
    <row r="789" spans="2:6" ht="14.25" customHeight="1" x14ac:dyDescent="0.3">
      <c r="B789" s="20"/>
      <c r="C789" s="20"/>
      <c r="D789" s="20"/>
      <c r="F789" s="20"/>
    </row>
    <row r="790" spans="2:6" ht="14.25" customHeight="1" x14ac:dyDescent="0.3">
      <c r="B790" s="20"/>
      <c r="C790" s="20"/>
      <c r="D790" s="20"/>
      <c r="F790" s="20"/>
    </row>
    <row r="791" spans="2:6" ht="14.25" customHeight="1" x14ac:dyDescent="0.3">
      <c r="B791" s="20"/>
      <c r="C791" s="20"/>
      <c r="D791" s="20"/>
      <c r="F791" s="20"/>
    </row>
    <row r="792" spans="2:6" ht="14.25" customHeight="1" x14ac:dyDescent="0.3">
      <c r="B792" s="20"/>
      <c r="C792" s="20"/>
      <c r="D792" s="20"/>
      <c r="F792" s="20"/>
    </row>
    <row r="793" spans="2:6" ht="14.25" customHeight="1" x14ac:dyDescent="0.3">
      <c r="B793" s="20"/>
      <c r="C793" s="20"/>
      <c r="D793" s="20"/>
      <c r="F793" s="20"/>
    </row>
    <row r="794" spans="2:6" ht="14.25" customHeight="1" x14ac:dyDescent="0.3">
      <c r="B794" s="20"/>
      <c r="C794" s="20"/>
      <c r="D794" s="20"/>
      <c r="F794" s="20"/>
    </row>
    <row r="795" spans="2:6" ht="14.25" customHeight="1" x14ac:dyDescent="0.3">
      <c r="B795" s="20"/>
      <c r="C795" s="20"/>
      <c r="D795" s="20"/>
      <c r="F795" s="20"/>
    </row>
    <row r="796" spans="2:6" ht="14.25" customHeight="1" x14ac:dyDescent="0.3">
      <c r="B796" s="20"/>
      <c r="C796" s="20"/>
      <c r="D796" s="20"/>
      <c r="F796" s="20"/>
    </row>
    <row r="797" spans="2:6" ht="14.25" customHeight="1" x14ac:dyDescent="0.3">
      <c r="B797" s="20"/>
      <c r="C797" s="20"/>
      <c r="D797" s="20"/>
      <c r="F797" s="20"/>
    </row>
    <row r="798" spans="2:6" ht="14.25" customHeight="1" x14ac:dyDescent="0.3">
      <c r="B798" s="20"/>
      <c r="C798" s="20"/>
      <c r="D798" s="20"/>
      <c r="F798" s="20"/>
    </row>
    <row r="799" spans="2:6" ht="14.25" customHeight="1" x14ac:dyDescent="0.3">
      <c r="B799" s="20"/>
      <c r="C799" s="20"/>
      <c r="D799" s="20"/>
      <c r="F799" s="20"/>
    </row>
    <row r="800" spans="2:6" ht="14.25" customHeight="1" x14ac:dyDescent="0.3">
      <c r="B800" s="20"/>
      <c r="C800" s="20"/>
      <c r="D800" s="20"/>
      <c r="F800" s="20"/>
    </row>
    <row r="801" spans="2:6" ht="14.25" customHeight="1" x14ac:dyDescent="0.3">
      <c r="B801" s="20"/>
      <c r="C801" s="20"/>
      <c r="D801" s="20"/>
      <c r="F801" s="20"/>
    </row>
    <row r="802" spans="2:6" ht="14.25" customHeight="1" x14ac:dyDescent="0.3">
      <c r="B802" s="20"/>
      <c r="C802" s="20"/>
      <c r="D802" s="20"/>
      <c r="F802" s="20"/>
    </row>
    <row r="803" spans="2:6" ht="14.25" customHeight="1" x14ac:dyDescent="0.3">
      <c r="B803" s="20"/>
      <c r="C803" s="20"/>
      <c r="D803" s="20"/>
      <c r="F803" s="20"/>
    </row>
    <row r="804" spans="2:6" ht="14.25" customHeight="1" x14ac:dyDescent="0.3">
      <c r="B804" s="20"/>
      <c r="C804" s="20"/>
      <c r="D804" s="20"/>
      <c r="F804" s="20"/>
    </row>
    <row r="805" spans="2:6" ht="14.25" customHeight="1" x14ac:dyDescent="0.3">
      <c r="B805" s="20"/>
      <c r="C805" s="20"/>
      <c r="D805" s="20"/>
      <c r="F805" s="20"/>
    </row>
    <row r="806" spans="2:6" ht="14.25" customHeight="1" x14ac:dyDescent="0.3">
      <c r="B806" s="20"/>
      <c r="C806" s="20"/>
      <c r="D806" s="20"/>
      <c r="F806" s="20"/>
    </row>
    <row r="807" spans="2:6" ht="14.25" customHeight="1" x14ac:dyDescent="0.3">
      <c r="B807" s="20"/>
      <c r="C807" s="20"/>
      <c r="D807" s="20"/>
      <c r="F807" s="20"/>
    </row>
    <row r="808" spans="2:6" ht="14.25" customHeight="1" x14ac:dyDescent="0.3">
      <c r="B808" s="20"/>
      <c r="C808" s="20"/>
      <c r="D808" s="20"/>
      <c r="F808" s="20"/>
    </row>
    <row r="809" spans="2:6" ht="14.25" customHeight="1" x14ac:dyDescent="0.3">
      <c r="B809" s="20"/>
      <c r="C809" s="20"/>
      <c r="D809" s="20"/>
      <c r="F809" s="20"/>
    </row>
    <row r="810" spans="2:6" ht="14.25" customHeight="1" x14ac:dyDescent="0.3">
      <c r="B810" s="20"/>
      <c r="C810" s="20"/>
      <c r="D810" s="20"/>
      <c r="F810" s="20"/>
    </row>
    <row r="811" spans="2:6" ht="14.25" customHeight="1" x14ac:dyDescent="0.3">
      <c r="B811" s="20"/>
      <c r="C811" s="20"/>
      <c r="D811" s="20"/>
      <c r="F811" s="20"/>
    </row>
    <row r="812" spans="2:6" ht="14.25" customHeight="1" x14ac:dyDescent="0.3">
      <c r="B812" s="20"/>
      <c r="C812" s="20"/>
      <c r="D812" s="20"/>
      <c r="F812" s="20"/>
    </row>
    <row r="813" spans="2:6" ht="14.25" customHeight="1" x14ac:dyDescent="0.3">
      <c r="B813" s="20"/>
      <c r="C813" s="20"/>
      <c r="D813" s="20"/>
      <c r="F813" s="20"/>
    </row>
    <row r="814" spans="2:6" ht="14.25" customHeight="1" x14ac:dyDescent="0.3">
      <c r="B814" s="20"/>
      <c r="C814" s="20"/>
      <c r="D814" s="20"/>
      <c r="F814" s="20"/>
    </row>
    <row r="815" spans="2:6" ht="14.25" customHeight="1" x14ac:dyDescent="0.3">
      <c r="B815" s="20"/>
      <c r="C815" s="20"/>
      <c r="D815" s="20"/>
      <c r="F815" s="20"/>
    </row>
    <row r="816" spans="2:6" ht="14.25" customHeight="1" x14ac:dyDescent="0.3">
      <c r="B816" s="20"/>
      <c r="C816" s="20"/>
      <c r="D816" s="20"/>
      <c r="F816" s="20"/>
    </row>
    <row r="817" spans="2:6" ht="14.25" customHeight="1" x14ac:dyDescent="0.3">
      <c r="B817" s="20"/>
      <c r="C817" s="20"/>
      <c r="D817" s="20"/>
      <c r="F817" s="20"/>
    </row>
    <row r="818" spans="2:6" ht="14.25" customHeight="1" x14ac:dyDescent="0.3">
      <c r="B818" s="20"/>
      <c r="C818" s="20"/>
      <c r="D818" s="20"/>
      <c r="F818" s="20"/>
    </row>
    <row r="819" spans="2:6" ht="14.25" customHeight="1" x14ac:dyDescent="0.3">
      <c r="B819" s="20"/>
      <c r="C819" s="20"/>
      <c r="D819" s="20"/>
      <c r="F819" s="20"/>
    </row>
    <row r="820" spans="2:6" ht="14.25" customHeight="1" x14ac:dyDescent="0.3">
      <c r="B820" s="20"/>
      <c r="C820" s="20"/>
      <c r="D820" s="20"/>
      <c r="F820" s="20"/>
    </row>
    <row r="821" spans="2:6" ht="14.25" customHeight="1" x14ac:dyDescent="0.3">
      <c r="B821" s="20"/>
      <c r="C821" s="20"/>
      <c r="D821" s="20"/>
      <c r="F821" s="20"/>
    </row>
    <row r="822" spans="2:6" ht="14.25" customHeight="1" x14ac:dyDescent="0.3">
      <c r="B822" s="20"/>
      <c r="C822" s="20"/>
      <c r="D822" s="20"/>
      <c r="F822" s="20"/>
    </row>
    <row r="823" spans="2:6" ht="14.25" customHeight="1" x14ac:dyDescent="0.3">
      <c r="B823" s="20"/>
      <c r="C823" s="20"/>
      <c r="D823" s="20"/>
      <c r="F823" s="20"/>
    </row>
    <row r="824" spans="2:6" ht="14.25" customHeight="1" x14ac:dyDescent="0.3">
      <c r="B824" s="20"/>
      <c r="C824" s="20"/>
      <c r="D824" s="20"/>
      <c r="F824" s="20"/>
    </row>
    <row r="825" spans="2:6" ht="14.25" customHeight="1" x14ac:dyDescent="0.3">
      <c r="B825" s="20"/>
      <c r="C825" s="20"/>
      <c r="D825" s="20"/>
      <c r="F825" s="20"/>
    </row>
    <row r="826" spans="2:6" ht="14.25" customHeight="1" x14ac:dyDescent="0.3">
      <c r="B826" s="20"/>
      <c r="C826" s="20"/>
      <c r="D826" s="20"/>
      <c r="F826" s="20"/>
    </row>
    <row r="827" spans="2:6" ht="14.25" customHeight="1" x14ac:dyDescent="0.3">
      <c r="B827" s="20"/>
      <c r="C827" s="20"/>
      <c r="D827" s="20"/>
      <c r="F827" s="20"/>
    </row>
    <row r="828" spans="2:6" ht="14.25" customHeight="1" x14ac:dyDescent="0.3">
      <c r="B828" s="20"/>
      <c r="C828" s="20"/>
      <c r="D828" s="20"/>
      <c r="F828" s="20"/>
    </row>
    <row r="829" spans="2:6" ht="14.25" customHeight="1" x14ac:dyDescent="0.3">
      <c r="B829" s="20"/>
      <c r="C829" s="20"/>
      <c r="D829" s="20"/>
      <c r="F829" s="20"/>
    </row>
    <row r="830" spans="2:6" ht="14.25" customHeight="1" x14ac:dyDescent="0.3">
      <c r="B830" s="20"/>
      <c r="C830" s="20"/>
      <c r="D830" s="20"/>
      <c r="F830" s="20"/>
    </row>
    <row r="831" spans="2:6" ht="14.25" customHeight="1" x14ac:dyDescent="0.3">
      <c r="B831" s="20"/>
      <c r="C831" s="20"/>
      <c r="D831" s="20"/>
      <c r="F831" s="20"/>
    </row>
    <row r="832" spans="2:6" ht="14.25" customHeight="1" x14ac:dyDescent="0.3">
      <c r="B832" s="20"/>
      <c r="C832" s="20"/>
      <c r="D832" s="20"/>
      <c r="F832" s="20"/>
    </row>
    <row r="833" spans="2:6" ht="14.25" customHeight="1" x14ac:dyDescent="0.3">
      <c r="B833" s="20"/>
      <c r="C833" s="20"/>
      <c r="D833" s="20"/>
      <c r="F833" s="20"/>
    </row>
    <row r="834" spans="2:6" ht="14.25" customHeight="1" x14ac:dyDescent="0.3">
      <c r="B834" s="20"/>
      <c r="C834" s="20"/>
      <c r="D834" s="20"/>
      <c r="F834" s="20"/>
    </row>
    <row r="835" spans="2:6" ht="14.25" customHeight="1" x14ac:dyDescent="0.3">
      <c r="B835" s="20"/>
      <c r="C835" s="20"/>
      <c r="D835" s="20"/>
      <c r="F835" s="20"/>
    </row>
    <row r="836" spans="2:6" ht="14.25" customHeight="1" x14ac:dyDescent="0.3">
      <c r="B836" s="20"/>
      <c r="C836" s="20"/>
      <c r="D836" s="20"/>
      <c r="F836" s="20"/>
    </row>
    <row r="837" spans="2:6" ht="14.25" customHeight="1" x14ac:dyDescent="0.3">
      <c r="B837" s="20"/>
      <c r="C837" s="20"/>
      <c r="D837" s="20"/>
      <c r="F837" s="20"/>
    </row>
    <row r="838" spans="2:6" ht="14.25" customHeight="1" x14ac:dyDescent="0.3">
      <c r="B838" s="20"/>
      <c r="C838" s="20"/>
      <c r="D838" s="20"/>
      <c r="F838" s="20"/>
    </row>
    <row r="839" spans="2:6" ht="14.25" customHeight="1" x14ac:dyDescent="0.3">
      <c r="B839" s="20"/>
      <c r="C839" s="20"/>
      <c r="D839" s="20"/>
      <c r="F839" s="20"/>
    </row>
    <row r="840" spans="2:6" ht="14.25" customHeight="1" x14ac:dyDescent="0.3">
      <c r="B840" s="20"/>
      <c r="C840" s="20"/>
      <c r="D840" s="20"/>
      <c r="F840" s="20"/>
    </row>
    <row r="841" spans="2:6" ht="14.25" customHeight="1" x14ac:dyDescent="0.3">
      <c r="B841" s="20"/>
      <c r="C841" s="20"/>
      <c r="D841" s="20"/>
      <c r="F841" s="20"/>
    </row>
    <row r="842" spans="2:6" ht="14.25" customHeight="1" x14ac:dyDescent="0.3">
      <c r="B842" s="20"/>
      <c r="C842" s="20"/>
      <c r="D842" s="20"/>
      <c r="F842" s="20"/>
    </row>
    <row r="843" spans="2:6" ht="14.25" customHeight="1" x14ac:dyDescent="0.3">
      <c r="B843" s="20"/>
      <c r="C843" s="20"/>
      <c r="D843" s="20"/>
      <c r="F843" s="20"/>
    </row>
    <row r="844" spans="2:6" ht="14.25" customHeight="1" x14ac:dyDescent="0.3">
      <c r="B844" s="20"/>
      <c r="C844" s="20"/>
      <c r="D844" s="20"/>
      <c r="F844" s="20"/>
    </row>
    <row r="845" spans="2:6" ht="14.25" customHeight="1" x14ac:dyDescent="0.3">
      <c r="B845" s="20"/>
      <c r="C845" s="20"/>
      <c r="D845" s="20"/>
      <c r="F845" s="20"/>
    </row>
    <row r="846" spans="2:6" ht="14.25" customHeight="1" x14ac:dyDescent="0.3">
      <c r="B846" s="20"/>
      <c r="C846" s="20"/>
      <c r="D846" s="20"/>
      <c r="F846" s="20"/>
    </row>
    <row r="847" spans="2:6" ht="14.25" customHeight="1" x14ac:dyDescent="0.3">
      <c r="B847" s="20"/>
      <c r="C847" s="20"/>
      <c r="D847" s="20"/>
      <c r="F847" s="20"/>
    </row>
    <row r="848" spans="2:6" ht="14.25" customHeight="1" x14ac:dyDescent="0.3">
      <c r="B848" s="20"/>
      <c r="C848" s="20"/>
      <c r="D848" s="20"/>
      <c r="F848" s="20"/>
    </row>
    <row r="849" spans="2:6" ht="14.25" customHeight="1" x14ac:dyDescent="0.3">
      <c r="B849" s="20"/>
      <c r="C849" s="20"/>
      <c r="D849" s="20"/>
      <c r="F849" s="20"/>
    </row>
    <row r="850" spans="2:6" ht="14.25" customHeight="1" x14ac:dyDescent="0.3">
      <c r="B850" s="20"/>
      <c r="C850" s="20"/>
      <c r="D850" s="20"/>
      <c r="F850" s="20"/>
    </row>
    <row r="851" spans="2:6" ht="14.25" customHeight="1" x14ac:dyDescent="0.3">
      <c r="B851" s="20"/>
      <c r="C851" s="20"/>
      <c r="D851" s="20"/>
      <c r="F851" s="20"/>
    </row>
    <row r="852" spans="2:6" ht="14.25" customHeight="1" x14ac:dyDescent="0.3">
      <c r="B852" s="20"/>
      <c r="C852" s="20"/>
      <c r="D852" s="20"/>
      <c r="F852" s="20"/>
    </row>
    <row r="853" spans="2:6" ht="14.25" customHeight="1" x14ac:dyDescent="0.3">
      <c r="B853" s="20"/>
      <c r="C853" s="20"/>
      <c r="D853" s="20"/>
      <c r="F853" s="20"/>
    </row>
    <row r="854" spans="2:6" ht="14.25" customHeight="1" x14ac:dyDescent="0.3">
      <c r="B854" s="20"/>
      <c r="C854" s="20"/>
      <c r="D854" s="20"/>
      <c r="F854" s="20"/>
    </row>
    <row r="855" spans="2:6" ht="14.25" customHeight="1" x14ac:dyDescent="0.3">
      <c r="B855" s="20"/>
      <c r="C855" s="20"/>
      <c r="D855" s="20"/>
      <c r="F855" s="20"/>
    </row>
    <row r="856" spans="2:6" ht="14.25" customHeight="1" x14ac:dyDescent="0.3">
      <c r="B856" s="20"/>
      <c r="C856" s="20"/>
      <c r="D856" s="20"/>
      <c r="F856" s="20"/>
    </row>
    <row r="857" spans="2:6" ht="14.25" customHeight="1" x14ac:dyDescent="0.3">
      <c r="B857" s="20"/>
      <c r="C857" s="20"/>
      <c r="D857" s="20"/>
      <c r="F857" s="20"/>
    </row>
    <row r="858" spans="2:6" ht="14.25" customHeight="1" x14ac:dyDescent="0.3">
      <c r="B858" s="20"/>
      <c r="C858" s="20"/>
      <c r="D858" s="20"/>
      <c r="F858" s="20"/>
    </row>
    <row r="859" spans="2:6" ht="14.25" customHeight="1" x14ac:dyDescent="0.3">
      <c r="B859" s="20"/>
      <c r="C859" s="20"/>
      <c r="D859" s="20"/>
      <c r="F859" s="20"/>
    </row>
    <row r="860" spans="2:6" ht="14.25" customHeight="1" x14ac:dyDescent="0.3">
      <c r="B860" s="20"/>
      <c r="C860" s="20"/>
      <c r="D860" s="20"/>
      <c r="F860" s="20"/>
    </row>
    <row r="861" spans="2:6" ht="14.25" customHeight="1" x14ac:dyDescent="0.3">
      <c r="B861" s="20"/>
      <c r="C861" s="20"/>
      <c r="D861" s="20"/>
      <c r="F861" s="20"/>
    </row>
    <row r="862" spans="2:6" ht="14.25" customHeight="1" x14ac:dyDescent="0.3">
      <c r="B862" s="20"/>
      <c r="C862" s="20"/>
      <c r="D862" s="20"/>
      <c r="F862" s="20"/>
    </row>
    <row r="863" spans="2:6" ht="14.25" customHeight="1" x14ac:dyDescent="0.3">
      <c r="B863" s="20"/>
      <c r="C863" s="20"/>
      <c r="D863" s="20"/>
      <c r="F863" s="20"/>
    </row>
    <row r="864" spans="2:6" ht="14.25" customHeight="1" x14ac:dyDescent="0.3">
      <c r="B864" s="20"/>
      <c r="C864" s="20"/>
      <c r="D864" s="20"/>
      <c r="F864" s="20"/>
    </row>
    <row r="865" spans="2:6" ht="14.25" customHeight="1" x14ac:dyDescent="0.3">
      <c r="B865" s="20"/>
      <c r="C865" s="20"/>
      <c r="D865" s="20"/>
      <c r="F865" s="20"/>
    </row>
    <row r="866" spans="2:6" ht="14.25" customHeight="1" x14ac:dyDescent="0.3">
      <c r="B866" s="20"/>
      <c r="C866" s="20"/>
      <c r="D866" s="20"/>
      <c r="F866" s="20"/>
    </row>
    <row r="867" spans="2:6" ht="14.25" customHeight="1" x14ac:dyDescent="0.3">
      <c r="B867" s="20"/>
      <c r="C867" s="20"/>
      <c r="D867" s="20"/>
      <c r="F867" s="20"/>
    </row>
    <row r="868" spans="2:6" ht="14.25" customHeight="1" x14ac:dyDescent="0.3">
      <c r="B868" s="20"/>
      <c r="C868" s="20"/>
      <c r="D868" s="20"/>
      <c r="F868" s="20"/>
    </row>
    <row r="869" spans="2:6" ht="14.25" customHeight="1" x14ac:dyDescent="0.3">
      <c r="B869" s="20"/>
      <c r="C869" s="20"/>
      <c r="D869" s="20"/>
      <c r="F869" s="20"/>
    </row>
    <row r="870" spans="2:6" ht="14.25" customHeight="1" x14ac:dyDescent="0.3">
      <c r="B870" s="20"/>
      <c r="C870" s="20"/>
      <c r="D870" s="20"/>
      <c r="F870" s="20"/>
    </row>
    <row r="871" spans="2:6" ht="14.25" customHeight="1" x14ac:dyDescent="0.3">
      <c r="B871" s="20"/>
      <c r="C871" s="20"/>
      <c r="D871" s="20"/>
      <c r="F871" s="20"/>
    </row>
    <row r="872" spans="2:6" ht="14.25" customHeight="1" x14ac:dyDescent="0.3">
      <c r="B872" s="20"/>
      <c r="C872" s="20"/>
      <c r="D872" s="20"/>
      <c r="F872" s="20"/>
    </row>
    <row r="873" spans="2:6" ht="14.25" customHeight="1" x14ac:dyDescent="0.3">
      <c r="B873" s="20"/>
      <c r="C873" s="20"/>
      <c r="D873" s="20"/>
      <c r="F873" s="20"/>
    </row>
    <row r="874" spans="2:6" ht="14.25" customHeight="1" x14ac:dyDescent="0.3">
      <c r="B874" s="20"/>
      <c r="C874" s="20"/>
      <c r="D874" s="20"/>
      <c r="F874" s="20"/>
    </row>
    <row r="875" spans="2:6" ht="14.25" customHeight="1" x14ac:dyDescent="0.3">
      <c r="B875" s="20"/>
      <c r="C875" s="20"/>
      <c r="D875" s="20"/>
      <c r="F875" s="20"/>
    </row>
    <row r="876" spans="2:6" ht="14.25" customHeight="1" x14ac:dyDescent="0.3">
      <c r="B876" s="20"/>
      <c r="C876" s="20"/>
      <c r="D876" s="20"/>
      <c r="F876" s="20"/>
    </row>
    <row r="877" spans="2:6" ht="14.25" customHeight="1" x14ac:dyDescent="0.3">
      <c r="B877" s="20"/>
      <c r="C877" s="20"/>
      <c r="D877" s="20"/>
      <c r="F877" s="20"/>
    </row>
    <row r="878" spans="2:6" ht="14.25" customHeight="1" x14ac:dyDescent="0.3">
      <c r="B878" s="20"/>
      <c r="C878" s="20"/>
      <c r="D878" s="20"/>
      <c r="F878" s="20"/>
    </row>
    <row r="879" spans="2:6" ht="14.25" customHeight="1" x14ac:dyDescent="0.3">
      <c r="B879" s="20"/>
      <c r="C879" s="20"/>
      <c r="D879" s="20"/>
      <c r="F879" s="20"/>
    </row>
    <row r="880" spans="2:6" ht="14.25" customHeight="1" x14ac:dyDescent="0.3">
      <c r="B880" s="20"/>
      <c r="C880" s="20"/>
      <c r="D880" s="20"/>
      <c r="F880" s="20"/>
    </row>
    <row r="881" spans="2:6" ht="14.25" customHeight="1" x14ac:dyDescent="0.3">
      <c r="B881" s="20"/>
      <c r="C881" s="20"/>
      <c r="D881" s="20"/>
      <c r="F881" s="20"/>
    </row>
    <row r="882" spans="2:6" ht="14.25" customHeight="1" x14ac:dyDescent="0.3">
      <c r="B882" s="20"/>
      <c r="C882" s="20"/>
      <c r="D882" s="20"/>
      <c r="F882" s="20"/>
    </row>
    <row r="883" spans="2:6" ht="14.25" customHeight="1" x14ac:dyDescent="0.3">
      <c r="B883" s="20"/>
      <c r="C883" s="20"/>
      <c r="D883" s="20"/>
      <c r="F883" s="20"/>
    </row>
    <row r="884" spans="2:6" ht="14.25" customHeight="1" x14ac:dyDescent="0.3">
      <c r="B884" s="20"/>
      <c r="C884" s="20"/>
      <c r="D884" s="20"/>
      <c r="F884" s="20"/>
    </row>
    <row r="885" spans="2:6" ht="14.25" customHeight="1" x14ac:dyDescent="0.3">
      <c r="B885" s="20"/>
      <c r="C885" s="20"/>
      <c r="D885" s="20"/>
      <c r="F885" s="20"/>
    </row>
    <row r="886" spans="2:6" ht="14.25" customHeight="1" x14ac:dyDescent="0.3">
      <c r="B886" s="20"/>
      <c r="C886" s="20"/>
      <c r="D886" s="20"/>
      <c r="F886" s="20"/>
    </row>
    <row r="887" spans="2:6" ht="14.25" customHeight="1" x14ac:dyDescent="0.3">
      <c r="B887" s="20"/>
      <c r="C887" s="20"/>
      <c r="D887" s="20"/>
      <c r="F887" s="20"/>
    </row>
    <row r="888" spans="2:6" ht="14.25" customHeight="1" x14ac:dyDescent="0.3">
      <c r="B888" s="20"/>
      <c r="C888" s="20"/>
      <c r="D888" s="20"/>
      <c r="F888" s="20"/>
    </row>
    <row r="889" spans="2:6" ht="14.25" customHeight="1" x14ac:dyDescent="0.3">
      <c r="B889" s="20"/>
      <c r="C889" s="20"/>
      <c r="D889" s="20"/>
      <c r="F889" s="20"/>
    </row>
    <row r="890" spans="2:6" ht="14.25" customHeight="1" x14ac:dyDescent="0.3">
      <c r="B890" s="20"/>
      <c r="C890" s="20"/>
      <c r="D890" s="20"/>
      <c r="F890" s="20"/>
    </row>
    <row r="891" spans="2:6" ht="14.25" customHeight="1" x14ac:dyDescent="0.3">
      <c r="B891" s="20"/>
      <c r="C891" s="20"/>
      <c r="D891" s="20"/>
      <c r="F891" s="20"/>
    </row>
    <row r="892" spans="2:6" ht="14.25" customHeight="1" x14ac:dyDescent="0.3">
      <c r="B892" s="20"/>
      <c r="C892" s="20"/>
      <c r="D892" s="20"/>
      <c r="F892" s="20"/>
    </row>
    <row r="893" spans="2:6" ht="14.25" customHeight="1" x14ac:dyDescent="0.3">
      <c r="B893" s="20"/>
      <c r="C893" s="20"/>
      <c r="D893" s="20"/>
      <c r="F893" s="20"/>
    </row>
    <row r="894" spans="2:6" ht="14.25" customHeight="1" x14ac:dyDescent="0.3">
      <c r="B894" s="20"/>
      <c r="C894" s="20"/>
      <c r="D894" s="20"/>
      <c r="F894" s="20"/>
    </row>
    <row r="895" spans="2:6" ht="14.25" customHeight="1" x14ac:dyDescent="0.3">
      <c r="B895" s="20"/>
      <c r="C895" s="20"/>
      <c r="D895" s="20"/>
      <c r="F895" s="20"/>
    </row>
    <row r="896" spans="2:6" ht="14.25" customHeight="1" x14ac:dyDescent="0.3">
      <c r="B896" s="20"/>
      <c r="C896" s="20"/>
      <c r="D896" s="20"/>
      <c r="F896" s="20"/>
    </row>
    <row r="897" spans="2:6" ht="14.25" customHeight="1" x14ac:dyDescent="0.3">
      <c r="B897" s="20"/>
      <c r="C897" s="20"/>
      <c r="D897" s="20"/>
      <c r="F897" s="20"/>
    </row>
    <row r="898" spans="2:6" ht="14.25" customHeight="1" x14ac:dyDescent="0.3">
      <c r="B898" s="20"/>
      <c r="C898" s="20"/>
      <c r="D898" s="20"/>
      <c r="F898" s="20"/>
    </row>
    <row r="899" spans="2:6" ht="14.25" customHeight="1" x14ac:dyDescent="0.3">
      <c r="B899" s="20"/>
      <c r="C899" s="20"/>
      <c r="D899" s="20"/>
      <c r="F899" s="20"/>
    </row>
    <row r="900" spans="2:6" ht="14.25" customHeight="1" x14ac:dyDescent="0.3">
      <c r="B900" s="20"/>
      <c r="C900" s="20"/>
      <c r="D900" s="20"/>
      <c r="F900" s="20"/>
    </row>
    <row r="901" spans="2:6" ht="14.25" customHeight="1" x14ac:dyDescent="0.3">
      <c r="B901" s="20"/>
      <c r="C901" s="20"/>
      <c r="D901" s="20"/>
      <c r="F901" s="20"/>
    </row>
    <row r="902" spans="2:6" ht="14.25" customHeight="1" x14ac:dyDescent="0.3">
      <c r="B902" s="20"/>
      <c r="C902" s="20"/>
      <c r="D902" s="20"/>
      <c r="F902" s="20"/>
    </row>
    <row r="903" spans="2:6" ht="14.25" customHeight="1" x14ac:dyDescent="0.3">
      <c r="B903" s="20"/>
      <c r="C903" s="20"/>
      <c r="D903" s="20"/>
      <c r="F903" s="20"/>
    </row>
    <row r="904" spans="2:6" ht="14.25" customHeight="1" x14ac:dyDescent="0.3">
      <c r="B904" s="20"/>
      <c r="C904" s="20"/>
      <c r="D904" s="20"/>
      <c r="F904" s="20"/>
    </row>
    <row r="905" spans="2:6" ht="14.25" customHeight="1" x14ac:dyDescent="0.3">
      <c r="B905" s="20"/>
      <c r="C905" s="20"/>
      <c r="D905" s="20"/>
      <c r="F905" s="20"/>
    </row>
    <row r="906" spans="2:6" ht="14.25" customHeight="1" x14ac:dyDescent="0.3">
      <c r="B906" s="20"/>
      <c r="C906" s="20"/>
      <c r="D906" s="20"/>
      <c r="F906" s="20"/>
    </row>
    <row r="907" spans="2:6" ht="14.25" customHeight="1" x14ac:dyDescent="0.3">
      <c r="B907" s="20"/>
      <c r="C907" s="20"/>
      <c r="D907" s="20"/>
      <c r="F907" s="20"/>
    </row>
    <row r="908" spans="2:6" ht="14.25" customHeight="1" x14ac:dyDescent="0.3">
      <c r="B908" s="20"/>
      <c r="C908" s="20"/>
      <c r="D908" s="20"/>
      <c r="F908" s="20"/>
    </row>
    <row r="909" spans="2:6" ht="14.25" customHeight="1" x14ac:dyDescent="0.3">
      <c r="B909" s="20"/>
      <c r="C909" s="20"/>
      <c r="D909" s="20"/>
      <c r="F909" s="20"/>
    </row>
    <row r="910" spans="2:6" ht="14.25" customHeight="1" x14ac:dyDescent="0.3">
      <c r="B910" s="20"/>
      <c r="C910" s="20"/>
      <c r="D910" s="20"/>
      <c r="F910" s="20"/>
    </row>
    <row r="911" spans="2:6" ht="14.25" customHeight="1" x14ac:dyDescent="0.3">
      <c r="B911" s="20"/>
      <c r="C911" s="20"/>
      <c r="D911" s="20"/>
      <c r="F911" s="20"/>
    </row>
    <row r="912" spans="2:6" ht="14.25" customHeight="1" x14ac:dyDescent="0.3">
      <c r="B912" s="20"/>
      <c r="C912" s="20"/>
      <c r="D912" s="20"/>
      <c r="F912" s="20"/>
    </row>
    <row r="913" spans="2:6" ht="14.25" customHeight="1" x14ac:dyDescent="0.3">
      <c r="B913" s="20"/>
      <c r="C913" s="20"/>
      <c r="D913" s="20"/>
      <c r="F913" s="20"/>
    </row>
    <row r="914" spans="2:6" ht="14.25" customHeight="1" x14ac:dyDescent="0.3">
      <c r="B914" s="20"/>
      <c r="C914" s="20"/>
      <c r="D914" s="20"/>
      <c r="F914" s="20"/>
    </row>
    <row r="915" spans="2:6" ht="14.25" customHeight="1" x14ac:dyDescent="0.3">
      <c r="B915" s="20"/>
      <c r="C915" s="20"/>
      <c r="D915" s="20"/>
      <c r="F915" s="20"/>
    </row>
    <row r="916" spans="2:6" ht="14.25" customHeight="1" x14ac:dyDescent="0.3">
      <c r="B916" s="20"/>
      <c r="C916" s="20"/>
      <c r="D916" s="20"/>
      <c r="F916" s="20"/>
    </row>
    <row r="917" spans="2:6" ht="14.25" customHeight="1" x14ac:dyDescent="0.3">
      <c r="B917" s="20"/>
      <c r="C917" s="20"/>
      <c r="D917" s="20"/>
      <c r="F917" s="20"/>
    </row>
    <row r="918" spans="2:6" ht="14.25" customHeight="1" x14ac:dyDescent="0.3">
      <c r="B918" s="20"/>
      <c r="C918" s="20"/>
      <c r="D918" s="20"/>
      <c r="F918" s="20"/>
    </row>
    <row r="919" spans="2:6" ht="14.25" customHeight="1" x14ac:dyDescent="0.3">
      <c r="B919" s="20"/>
      <c r="C919" s="20"/>
      <c r="D919" s="20"/>
      <c r="F919" s="20"/>
    </row>
    <row r="920" spans="2:6" ht="14.25" customHeight="1" x14ac:dyDescent="0.3">
      <c r="B920" s="20"/>
      <c r="C920" s="20"/>
      <c r="D920" s="20"/>
      <c r="F920" s="20"/>
    </row>
    <row r="921" spans="2:6" ht="14.25" customHeight="1" x14ac:dyDescent="0.3">
      <c r="B921" s="20"/>
      <c r="C921" s="20"/>
      <c r="D921" s="20"/>
      <c r="F921" s="20"/>
    </row>
    <row r="922" spans="2:6" ht="14.25" customHeight="1" x14ac:dyDescent="0.3">
      <c r="B922" s="20"/>
      <c r="C922" s="20"/>
      <c r="D922" s="20"/>
      <c r="F922" s="20"/>
    </row>
    <row r="923" spans="2:6" ht="14.25" customHeight="1" x14ac:dyDescent="0.3">
      <c r="B923" s="20"/>
      <c r="C923" s="20"/>
      <c r="D923" s="20"/>
      <c r="F923" s="20"/>
    </row>
    <row r="924" spans="2:6" ht="14.25" customHeight="1" x14ac:dyDescent="0.3">
      <c r="B924" s="20"/>
      <c r="C924" s="20"/>
      <c r="D924" s="20"/>
      <c r="F924" s="20"/>
    </row>
    <row r="925" spans="2:6" ht="14.25" customHeight="1" x14ac:dyDescent="0.3">
      <c r="B925" s="20"/>
      <c r="C925" s="20"/>
      <c r="D925" s="20"/>
      <c r="F925" s="20"/>
    </row>
    <row r="926" spans="2:6" ht="14.25" customHeight="1" x14ac:dyDescent="0.3">
      <c r="B926" s="20"/>
      <c r="C926" s="20"/>
      <c r="D926" s="20"/>
      <c r="F926" s="20"/>
    </row>
    <row r="927" spans="2:6" ht="14.25" customHeight="1" x14ac:dyDescent="0.3">
      <c r="B927" s="20"/>
      <c r="C927" s="20"/>
      <c r="D927" s="20"/>
      <c r="F927" s="20"/>
    </row>
    <row r="928" spans="2:6" ht="14.25" customHeight="1" x14ac:dyDescent="0.3">
      <c r="B928" s="20"/>
      <c r="C928" s="20"/>
      <c r="D928" s="20"/>
      <c r="F928" s="20"/>
    </row>
    <row r="929" spans="2:6" ht="14.25" customHeight="1" x14ac:dyDescent="0.3">
      <c r="B929" s="20"/>
      <c r="C929" s="20"/>
      <c r="D929" s="20"/>
      <c r="F929" s="20"/>
    </row>
    <row r="930" spans="2:6" ht="14.25" customHeight="1" x14ac:dyDescent="0.3">
      <c r="B930" s="20"/>
      <c r="C930" s="20"/>
      <c r="D930" s="20"/>
      <c r="F930" s="20"/>
    </row>
    <row r="931" spans="2:6" ht="14.25" customHeight="1" x14ac:dyDescent="0.3">
      <c r="B931" s="20"/>
      <c r="C931" s="20"/>
      <c r="D931" s="20"/>
      <c r="F931" s="20"/>
    </row>
    <row r="932" spans="2:6" ht="14.25" customHeight="1" x14ac:dyDescent="0.3">
      <c r="B932" s="20"/>
      <c r="C932" s="20"/>
      <c r="D932" s="20"/>
      <c r="F932" s="20"/>
    </row>
    <row r="933" spans="2:6" ht="14.25" customHeight="1" x14ac:dyDescent="0.3">
      <c r="B933" s="20"/>
      <c r="C933" s="20"/>
      <c r="D933" s="20"/>
      <c r="F933" s="20"/>
    </row>
    <row r="934" spans="2:6" ht="14.25" customHeight="1" x14ac:dyDescent="0.3">
      <c r="B934" s="20"/>
      <c r="C934" s="20"/>
      <c r="D934" s="20"/>
      <c r="F934" s="20"/>
    </row>
    <row r="935" spans="2:6" ht="14.25" customHeight="1" x14ac:dyDescent="0.3">
      <c r="B935" s="20"/>
      <c r="C935" s="20"/>
      <c r="D935" s="20"/>
      <c r="F935" s="20"/>
    </row>
    <row r="936" spans="2:6" ht="14.25" customHeight="1" x14ac:dyDescent="0.3">
      <c r="B936" s="20"/>
      <c r="C936" s="20"/>
      <c r="D936" s="20"/>
      <c r="F936" s="20"/>
    </row>
    <row r="937" spans="2:6" ht="14.25" customHeight="1" x14ac:dyDescent="0.3">
      <c r="B937" s="20"/>
      <c r="C937" s="20"/>
      <c r="D937" s="20"/>
      <c r="F937" s="20"/>
    </row>
    <row r="938" spans="2:6" ht="14.25" customHeight="1" x14ac:dyDescent="0.3">
      <c r="B938" s="20"/>
      <c r="C938" s="20"/>
      <c r="D938" s="20"/>
      <c r="F938" s="20"/>
    </row>
    <row r="939" spans="2:6" ht="14.25" customHeight="1" x14ac:dyDescent="0.3">
      <c r="B939" s="20"/>
      <c r="C939" s="20"/>
      <c r="D939" s="20"/>
      <c r="F939" s="20"/>
    </row>
    <row r="940" spans="2:6" ht="14.25" customHeight="1" x14ac:dyDescent="0.3">
      <c r="B940" s="20"/>
      <c r="C940" s="20"/>
      <c r="D940" s="20"/>
      <c r="F940" s="20"/>
    </row>
    <row r="941" spans="2:6" ht="14.25" customHeight="1" x14ac:dyDescent="0.3">
      <c r="B941" s="20"/>
      <c r="C941" s="20"/>
      <c r="D941" s="20"/>
      <c r="F941" s="20"/>
    </row>
    <row r="942" spans="2:6" ht="14.25" customHeight="1" x14ac:dyDescent="0.3">
      <c r="B942" s="20"/>
      <c r="C942" s="20"/>
      <c r="D942" s="20"/>
      <c r="F942" s="20"/>
    </row>
    <row r="943" spans="2:6" ht="14.25" customHeight="1" x14ac:dyDescent="0.3">
      <c r="B943" s="20"/>
      <c r="C943" s="20"/>
      <c r="D943" s="20"/>
      <c r="F943" s="20"/>
    </row>
    <row r="944" spans="2:6" ht="14.25" customHeight="1" x14ac:dyDescent="0.3">
      <c r="B944" s="20"/>
      <c r="C944" s="20"/>
      <c r="D944" s="20"/>
      <c r="F944" s="20"/>
    </row>
    <row r="945" spans="2:6" ht="14.25" customHeight="1" x14ac:dyDescent="0.3">
      <c r="B945" s="20"/>
      <c r="C945" s="20"/>
      <c r="D945" s="20"/>
      <c r="F945" s="20"/>
    </row>
    <row r="946" spans="2:6" ht="14.25" customHeight="1" x14ac:dyDescent="0.3">
      <c r="B946" s="20"/>
      <c r="C946" s="20"/>
      <c r="D946" s="20"/>
      <c r="F946" s="20"/>
    </row>
    <row r="947" spans="2:6" ht="14.25" customHeight="1" x14ac:dyDescent="0.3">
      <c r="B947" s="20"/>
      <c r="C947" s="20"/>
      <c r="D947" s="20"/>
      <c r="F947" s="20"/>
    </row>
    <row r="948" spans="2:6" ht="14.25" customHeight="1" x14ac:dyDescent="0.3">
      <c r="B948" s="20"/>
      <c r="C948" s="20"/>
      <c r="D948" s="20"/>
      <c r="F948" s="20"/>
    </row>
    <row r="949" spans="2:6" ht="14.25" customHeight="1" x14ac:dyDescent="0.3">
      <c r="B949" s="20"/>
      <c r="C949" s="20"/>
      <c r="D949" s="20"/>
      <c r="F949" s="20"/>
    </row>
    <row r="950" spans="2:6" ht="14.25" customHeight="1" x14ac:dyDescent="0.3">
      <c r="B950" s="20"/>
      <c r="C950" s="20"/>
      <c r="D950" s="20"/>
      <c r="F950" s="20"/>
    </row>
    <row r="951" spans="2:6" ht="14.25" customHeight="1" x14ac:dyDescent="0.3">
      <c r="B951" s="20"/>
      <c r="C951" s="20"/>
      <c r="D951" s="20"/>
      <c r="F951" s="20"/>
    </row>
    <row r="952" spans="2:6" ht="14.25" customHeight="1" x14ac:dyDescent="0.3">
      <c r="B952" s="20"/>
      <c r="C952" s="20"/>
      <c r="D952" s="20"/>
      <c r="F952" s="20"/>
    </row>
    <row r="953" spans="2:6" ht="14.25" customHeight="1" x14ac:dyDescent="0.3">
      <c r="B953" s="20"/>
      <c r="C953" s="20"/>
      <c r="D953" s="20"/>
      <c r="F953" s="20"/>
    </row>
    <row r="954" spans="2:6" ht="14.25" customHeight="1" x14ac:dyDescent="0.3">
      <c r="B954" s="20"/>
      <c r="C954" s="20"/>
      <c r="D954" s="20"/>
      <c r="F954" s="20"/>
    </row>
    <row r="955" spans="2:6" ht="14.25" customHeight="1" x14ac:dyDescent="0.3">
      <c r="B955" s="20"/>
      <c r="C955" s="20"/>
      <c r="D955" s="20"/>
      <c r="F955" s="20"/>
    </row>
    <row r="956" spans="2:6" ht="14.25" customHeight="1" x14ac:dyDescent="0.3">
      <c r="B956" s="20"/>
      <c r="C956" s="20"/>
      <c r="D956" s="20"/>
      <c r="F956" s="20"/>
    </row>
    <row r="957" spans="2:6" ht="14.25" customHeight="1" x14ac:dyDescent="0.3">
      <c r="B957" s="20"/>
      <c r="C957" s="20"/>
      <c r="D957" s="20"/>
      <c r="F957" s="20"/>
    </row>
    <row r="958" spans="2:6" ht="14.25" customHeight="1" x14ac:dyDescent="0.3">
      <c r="B958" s="20"/>
      <c r="C958" s="20"/>
      <c r="D958" s="20"/>
      <c r="F958" s="20"/>
    </row>
    <row r="959" spans="2:6" ht="14.25" customHeight="1" x14ac:dyDescent="0.3">
      <c r="B959" s="20"/>
      <c r="C959" s="20"/>
      <c r="D959" s="20"/>
      <c r="F959" s="20"/>
    </row>
    <row r="960" spans="2:6" ht="14.25" customHeight="1" x14ac:dyDescent="0.3">
      <c r="B960" s="20"/>
      <c r="C960" s="20"/>
      <c r="D960" s="20"/>
      <c r="F960" s="20"/>
    </row>
    <row r="961" spans="2:6" ht="14.25" customHeight="1" x14ac:dyDescent="0.3">
      <c r="B961" s="20"/>
      <c r="C961" s="20"/>
      <c r="D961" s="20"/>
      <c r="F961" s="20"/>
    </row>
    <row r="962" spans="2:6" ht="14.25" customHeight="1" x14ac:dyDescent="0.3">
      <c r="B962" s="20"/>
      <c r="C962" s="20"/>
      <c r="D962" s="20"/>
      <c r="F962" s="20"/>
    </row>
    <row r="963" spans="2:6" ht="14.25" customHeight="1" x14ac:dyDescent="0.3">
      <c r="B963" s="20"/>
      <c r="C963" s="20"/>
      <c r="D963" s="20"/>
      <c r="F963" s="20"/>
    </row>
    <row r="964" spans="2:6" ht="14.25" customHeight="1" x14ac:dyDescent="0.3">
      <c r="B964" s="20"/>
      <c r="C964" s="20"/>
      <c r="D964" s="20"/>
      <c r="F964" s="20"/>
    </row>
    <row r="965" spans="2:6" ht="14.25" customHeight="1" x14ac:dyDescent="0.3">
      <c r="B965" s="20"/>
      <c r="C965" s="20"/>
      <c r="D965" s="20"/>
      <c r="F965" s="20"/>
    </row>
    <row r="966" spans="2:6" ht="14.25" customHeight="1" x14ac:dyDescent="0.3">
      <c r="B966" s="20"/>
      <c r="C966" s="20"/>
      <c r="D966" s="20"/>
      <c r="F966" s="20"/>
    </row>
    <row r="967" spans="2:6" ht="14.25" customHeight="1" x14ac:dyDescent="0.3">
      <c r="B967" s="20"/>
      <c r="C967" s="20"/>
      <c r="D967" s="20"/>
      <c r="F967" s="20"/>
    </row>
    <row r="968" spans="2:6" ht="14.25" customHeight="1" x14ac:dyDescent="0.3">
      <c r="B968" s="20"/>
      <c r="C968" s="20"/>
      <c r="D968" s="20"/>
      <c r="F968" s="20"/>
    </row>
    <row r="969" spans="2:6" ht="14.25" customHeight="1" x14ac:dyDescent="0.3">
      <c r="B969" s="20"/>
      <c r="C969" s="20"/>
      <c r="D969" s="20"/>
      <c r="F969" s="20"/>
    </row>
    <row r="970" spans="2:6" ht="14.25" customHeight="1" x14ac:dyDescent="0.3">
      <c r="B970" s="20"/>
      <c r="C970" s="20"/>
      <c r="D970" s="20"/>
      <c r="F970" s="20"/>
    </row>
    <row r="971" spans="2:6" ht="14.25" customHeight="1" x14ac:dyDescent="0.3">
      <c r="B971" s="20"/>
      <c r="C971" s="20"/>
      <c r="D971" s="20"/>
      <c r="F971" s="20"/>
    </row>
    <row r="972" spans="2:6" ht="14.25" customHeight="1" x14ac:dyDescent="0.3">
      <c r="B972" s="20"/>
      <c r="C972" s="20"/>
      <c r="D972" s="20"/>
      <c r="F972" s="20"/>
    </row>
    <row r="973" spans="2:6" ht="14.25" customHeight="1" x14ac:dyDescent="0.3">
      <c r="B973" s="20"/>
      <c r="C973" s="20"/>
      <c r="D973" s="20"/>
      <c r="F973" s="20"/>
    </row>
    <row r="974" spans="2:6" ht="14.25" customHeight="1" x14ac:dyDescent="0.3">
      <c r="B974" s="20"/>
      <c r="C974" s="20"/>
      <c r="D974" s="20"/>
      <c r="F974" s="20"/>
    </row>
    <row r="975" spans="2:6" ht="14.25" customHeight="1" x14ac:dyDescent="0.3">
      <c r="B975" s="20"/>
      <c r="C975" s="20"/>
      <c r="D975" s="20"/>
      <c r="F975" s="20"/>
    </row>
    <row r="976" spans="2:6" ht="14.25" customHeight="1" x14ac:dyDescent="0.3">
      <c r="B976" s="20"/>
      <c r="C976" s="20"/>
      <c r="D976" s="20"/>
      <c r="F976" s="20"/>
    </row>
    <row r="977" spans="2:6" ht="14.25" customHeight="1" x14ac:dyDescent="0.3">
      <c r="B977" s="20"/>
      <c r="C977" s="20"/>
      <c r="D977" s="20"/>
      <c r="F977" s="20"/>
    </row>
    <row r="978" spans="2:6" ht="14.25" customHeight="1" x14ac:dyDescent="0.3">
      <c r="B978" s="20"/>
      <c r="C978" s="20"/>
      <c r="D978" s="20"/>
      <c r="F978" s="20"/>
    </row>
    <row r="979" spans="2:6" ht="14.25" customHeight="1" x14ac:dyDescent="0.3">
      <c r="B979" s="20"/>
      <c r="C979" s="20"/>
      <c r="D979" s="20"/>
      <c r="F979" s="20"/>
    </row>
    <row r="980" spans="2:6" ht="14.25" customHeight="1" x14ac:dyDescent="0.3">
      <c r="B980" s="20"/>
      <c r="C980" s="20"/>
      <c r="D980" s="20"/>
      <c r="F980" s="20"/>
    </row>
    <row r="981" spans="2:6" ht="14.25" customHeight="1" x14ac:dyDescent="0.3">
      <c r="B981" s="20"/>
      <c r="C981" s="20"/>
      <c r="D981" s="20"/>
      <c r="F981" s="20"/>
    </row>
    <row r="982" spans="2:6" ht="14.25" customHeight="1" x14ac:dyDescent="0.3">
      <c r="B982" s="20"/>
      <c r="C982" s="20"/>
      <c r="D982" s="20"/>
      <c r="F982" s="20"/>
    </row>
    <row r="983" spans="2:6" ht="14.25" customHeight="1" x14ac:dyDescent="0.3">
      <c r="B983" s="20"/>
      <c r="C983" s="20"/>
      <c r="D983" s="20"/>
      <c r="F983" s="20"/>
    </row>
    <row r="984" spans="2:6" ht="14.25" customHeight="1" x14ac:dyDescent="0.3">
      <c r="B984" s="20"/>
      <c r="C984" s="20"/>
      <c r="D984" s="20"/>
      <c r="F984" s="20"/>
    </row>
    <row r="985" spans="2:6" ht="14.25" customHeight="1" x14ac:dyDescent="0.3">
      <c r="B985" s="20"/>
      <c r="C985" s="20"/>
      <c r="D985" s="20"/>
      <c r="F985" s="20"/>
    </row>
    <row r="986" spans="2:6" ht="14.25" customHeight="1" x14ac:dyDescent="0.3">
      <c r="B986" s="20"/>
      <c r="C986" s="20"/>
      <c r="D986" s="20"/>
      <c r="F986" s="20"/>
    </row>
    <row r="987" spans="2:6" ht="14.25" customHeight="1" x14ac:dyDescent="0.3">
      <c r="B987" s="20"/>
      <c r="C987" s="20"/>
      <c r="D987" s="20"/>
      <c r="F987" s="20"/>
    </row>
    <row r="988" spans="2:6" ht="14.25" customHeight="1" x14ac:dyDescent="0.3">
      <c r="B988" s="20"/>
      <c r="C988" s="20"/>
      <c r="D988" s="20"/>
      <c r="F988" s="20"/>
    </row>
    <row r="989" spans="2:6" ht="14.25" customHeight="1" x14ac:dyDescent="0.3">
      <c r="B989" s="20"/>
      <c r="C989" s="20"/>
      <c r="D989" s="20"/>
      <c r="F989" s="20"/>
    </row>
    <row r="990" spans="2:6" ht="14.25" customHeight="1" x14ac:dyDescent="0.3">
      <c r="B990" s="20"/>
      <c r="C990" s="20"/>
      <c r="D990" s="20"/>
      <c r="F990" s="20"/>
    </row>
    <row r="991" spans="2:6" ht="14.25" customHeight="1" x14ac:dyDescent="0.3">
      <c r="B991" s="20"/>
      <c r="C991" s="20"/>
      <c r="D991" s="20"/>
      <c r="F991" s="20"/>
    </row>
    <row r="992" spans="2:6" ht="14.25" customHeight="1" x14ac:dyDescent="0.3">
      <c r="B992" s="20"/>
      <c r="C992" s="20"/>
      <c r="D992" s="20"/>
      <c r="F992" s="20"/>
    </row>
    <row r="993" spans="2:6" ht="14.25" customHeight="1" x14ac:dyDescent="0.3">
      <c r="B993" s="20"/>
      <c r="C993" s="20"/>
      <c r="D993" s="20"/>
      <c r="F993" s="20"/>
    </row>
    <row r="994" spans="2:6" ht="14.25" customHeight="1" x14ac:dyDescent="0.3">
      <c r="B994" s="20"/>
      <c r="C994" s="20"/>
      <c r="D994" s="20"/>
      <c r="F994" s="20"/>
    </row>
    <row r="995" spans="2:6" ht="14.25" customHeight="1" x14ac:dyDescent="0.3">
      <c r="B995" s="20"/>
      <c r="C995" s="20"/>
      <c r="D995" s="20"/>
      <c r="F995" s="20"/>
    </row>
    <row r="996" spans="2:6" ht="14.25" customHeight="1" x14ac:dyDescent="0.3">
      <c r="B996" s="20"/>
      <c r="C996" s="20"/>
      <c r="D996" s="20"/>
      <c r="F996" s="20"/>
    </row>
    <row r="997" spans="2:6" ht="14.25" customHeight="1" x14ac:dyDescent="0.3">
      <c r="B997" s="20"/>
      <c r="C997" s="20"/>
      <c r="D997" s="20"/>
      <c r="F997" s="20"/>
    </row>
    <row r="998" spans="2:6" ht="14.25" customHeight="1" x14ac:dyDescent="0.3">
      <c r="B998" s="20"/>
      <c r="C998" s="20"/>
      <c r="D998" s="20"/>
      <c r="F998" s="20"/>
    </row>
    <row r="999" spans="2:6" ht="14.25" customHeight="1" x14ac:dyDescent="0.3">
      <c r="B999" s="20"/>
      <c r="C999" s="20"/>
      <c r="D999" s="20"/>
      <c r="F999" s="20"/>
    </row>
    <row r="1000" spans="2:6" ht="14.25" customHeight="1" x14ac:dyDescent="0.3">
      <c r="B1000" s="20"/>
      <c r="C1000" s="20"/>
      <c r="D1000" s="20"/>
      <c r="F1000" s="20"/>
    </row>
  </sheetData>
  <mergeCells count="13">
    <mergeCell ref="L2:M2"/>
    <mergeCell ref="N2:O2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K2"/>
  </mergeCells>
  <pageMargins left="0.70000000000000007" right="0.70000000000000007" top="1.1437007874015745" bottom="1.1437007874015745" header="0" footer="0"/>
  <pageSetup paperSize="8"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2"/>
  <sheetViews>
    <sheetView workbookViewId="0">
      <pane ySplit="2" topLeftCell="A9" activePane="bottomLeft" state="frozen"/>
      <selection pane="bottomLeft" activeCell="D2" sqref="D2"/>
    </sheetView>
  </sheetViews>
  <sheetFormatPr defaultColWidth="12.6640625" defaultRowHeight="15" customHeight="1" x14ac:dyDescent="0.3"/>
  <cols>
    <col min="1" max="1" width="32.109375" customWidth="1"/>
    <col min="2" max="2" width="33" customWidth="1"/>
    <col min="3" max="3" width="24.88671875" customWidth="1"/>
    <col min="4" max="4" width="71.6640625" customWidth="1"/>
    <col min="5" max="5" width="16.88671875" customWidth="1"/>
    <col min="6" max="6" width="13" customWidth="1"/>
    <col min="7" max="26" width="7.77734375" customWidth="1"/>
  </cols>
  <sheetData>
    <row r="1" spans="1:26" ht="42.75" customHeight="1" x14ac:dyDescent="0.3">
      <c r="A1" s="91" t="s">
        <v>131</v>
      </c>
      <c r="B1" s="74"/>
      <c r="C1" s="74"/>
      <c r="D1" s="74"/>
      <c r="E1" s="74"/>
    </row>
    <row r="2" spans="1:26" ht="14.25" customHeight="1" x14ac:dyDescent="0.3">
      <c r="A2" s="21" t="s">
        <v>132</v>
      </c>
      <c r="B2" s="21" t="s">
        <v>133</v>
      </c>
      <c r="C2" s="21" t="s">
        <v>134</v>
      </c>
      <c r="D2" s="21" t="s">
        <v>135</v>
      </c>
      <c r="E2" s="21" t="s">
        <v>136</v>
      </c>
      <c r="F2" s="21" t="s">
        <v>137</v>
      </c>
    </row>
    <row r="3" spans="1:26" ht="14.25" customHeight="1" x14ac:dyDescent="0.3">
      <c r="A3" s="22" t="s">
        <v>138</v>
      </c>
      <c r="B3" s="22" t="s">
        <v>139</v>
      </c>
      <c r="C3" s="19" t="s">
        <v>140</v>
      </c>
      <c r="D3" s="23" t="s">
        <v>141</v>
      </c>
      <c r="E3" s="24">
        <v>82946.62</v>
      </c>
      <c r="F3" s="22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4.25" customHeight="1" x14ac:dyDescent="0.3">
      <c r="A4" s="22" t="s">
        <v>138</v>
      </c>
      <c r="B4" s="22" t="s">
        <v>139</v>
      </c>
      <c r="C4" s="19" t="s">
        <v>142</v>
      </c>
      <c r="D4" s="23" t="s">
        <v>143</v>
      </c>
      <c r="E4" s="24">
        <v>34702.26</v>
      </c>
      <c r="F4" s="22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14.25" customHeight="1" x14ac:dyDescent="0.3">
      <c r="A5" s="22" t="s">
        <v>138</v>
      </c>
      <c r="B5" s="22" t="s">
        <v>139</v>
      </c>
      <c r="C5" s="19" t="s">
        <v>144</v>
      </c>
      <c r="D5" s="23" t="s">
        <v>145</v>
      </c>
      <c r="E5" s="24">
        <v>19072.900000000001</v>
      </c>
      <c r="F5" s="22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14.25" customHeight="1" x14ac:dyDescent="0.3">
      <c r="A6" s="22" t="s">
        <v>138</v>
      </c>
      <c r="B6" s="22" t="s">
        <v>139</v>
      </c>
      <c r="C6" s="19" t="s">
        <v>146</v>
      </c>
      <c r="D6" s="23" t="s">
        <v>147</v>
      </c>
      <c r="E6" s="24">
        <v>21058.959999999999</v>
      </c>
      <c r="F6" s="22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4.25" customHeight="1" x14ac:dyDescent="0.3">
      <c r="A7" s="22" t="s">
        <v>138</v>
      </c>
      <c r="B7" s="22" t="s">
        <v>139</v>
      </c>
      <c r="C7" s="19" t="s">
        <v>148</v>
      </c>
      <c r="D7" s="23" t="s">
        <v>149</v>
      </c>
      <c r="E7" s="24">
        <v>316838.95</v>
      </c>
      <c r="F7" s="22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4.25" customHeight="1" x14ac:dyDescent="0.3">
      <c r="A8" s="22" t="s">
        <v>138</v>
      </c>
      <c r="B8" s="22" t="s">
        <v>139</v>
      </c>
      <c r="C8" s="19" t="s">
        <v>150</v>
      </c>
      <c r="D8" s="23" t="s">
        <v>151</v>
      </c>
      <c r="E8" s="24">
        <v>192748.79</v>
      </c>
      <c r="F8" s="22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4.25" customHeight="1" x14ac:dyDescent="0.3">
      <c r="A9" s="22" t="s">
        <v>138</v>
      </c>
      <c r="B9" s="22" t="s">
        <v>139</v>
      </c>
      <c r="C9" s="19" t="s">
        <v>152</v>
      </c>
      <c r="D9" s="23" t="s">
        <v>153</v>
      </c>
      <c r="E9" s="24">
        <v>67628.929999999993</v>
      </c>
      <c r="F9" s="22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4.25" customHeight="1" x14ac:dyDescent="0.3">
      <c r="A10" s="22" t="s">
        <v>138</v>
      </c>
      <c r="B10" s="22" t="s">
        <v>139</v>
      </c>
      <c r="C10" s="19" t="s">
        <v>154</v>
      </c>
      <c r="D10" s="23" t="s">
        <v>155</v>
      </c>
      <c r="E10" s="24">
        <v>13422.5</v>
      </c>
      <c r="F10" s="22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4.25" customHeight="1" x14ac:dyDescent="0.3">
      <c r="A11" s="22" t="s">
        <v>138</v>
      </c>
      <c r="B11" s="22" t="s">
        <v>139</v>
      </c>
      <c r="C11" s="19" t="s">
        <v>156</v>
      </c>
      <c r="D11" s="23" t="s">
        <v>157</v>
      </c>
      <c r="E11" s="24">
        <v>844560</v>
      </c>
      <c r="F11" s="22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4.25" customHeight="1" x14ac:dyDescent="0.3">
      <c r="A12" s="22" t="s">
        <v>138</v>
      </c>
      <c r="B12" s="22" t="s">
        <v>139</v>
      </c>
      <c r="C12" s="19" t="s">
        <v>158</v>
      </c>
      <c r="D12" s="23" t="s">
        <v>159</v>
      </c>
      <c r="E12" s="24">
        <v>32343</v>
      </c>
      <c r="F12" s="22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4.25" customHeight="1" x14ac:dyDescent="0.3">
      <c r="A13" s="22" t="s">
        <v>138</v>
      </c>
      <c r="B13" s="22" t="s">
        <v>139</v>
      </c>
      <c r="C13" s="19" t="s">
        <v>158</v>
      </c>
      <c r="D13" s="23" t="s">
        <v>160</v>
      </c>
      <c r="E13" s="24">
        <v>13000</v>
      </c>
      <c r="F13" s="22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4.25" customHeight="1" x14ac:dyDescent="0.3">
      <c r="A14" s="22" t="s">
        <v>138</v>
      </c>
      <c r="B14" s="22" t="s">
        <v>161</v>
      </c>
      <c r="C14" s="19" t="s">
        <v>162</v>
      </c>
      <c r="D14" s="23" t="s">
        <v>163</v>
      </c>
      <c r="E14" s="24">
        <v>119000</v>
      </c>
      <c r="F14" s="22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4.25" customHeight="1" x14ac:dyDescent="0.3">
      <c r="A15" s="22" t="s">
        <v>138</v>
      </c>
      <c r="B15" s="22" t="s">
        <v>161</v>
      </c>
      <c r="C15" s="19" t="s">
        <v>164</v>
      </c>
      <c r="D15" s="23" t="s">
        <v>165</v>
      </c>
      <c r="E15" s="24">
        <v>25200</v>
      </c>
      <c r="F15" s="22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4.25" customHeight="1" x14ac:dyDescent="0.3">
      <c r="A16" s="22" t="s">
        <v>138</v>
      </c>
      <c r="B16" s="22" t="s">
        <v>161</v>
      </c>
      <c r="C16" s="19" t="s">
        <v>166</v>
      </c>
      <c r="D16" s="23" t="s">
        <v>167</v>
      </c>
      <c r="E16" s="24">
        <v>55300</v>
      </c>
      <c r="F16" s="22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4.25" customHeight="1" x14ac:dyDescent="0.3">
      <c r="A17" s="22" t="s">
        <v>168</v>
      </c>
      <c r="B17" s="22" t="s">
        <v>169</v>
      </c>
      <c r="C17" s="19" t="s">
        <v>170</v>
      </c>
      <c r="D17" s="23" t="s">
        <v>171</v>
      </c>
      <c r="E17" s="24">
        <v>12000000</v>
      </c>
      <c r="F17" s="22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4.25" customHeight="1" x14ac:dyDescent="0.3">
      <c r="A18" s="22" t="s">
        <v>168</v>
      </c>
      <c r="B18" s="22" t="s">
        <v>172</v>
      </c>
      <c r="C18" s="19" t="s">
        <v>173</v>
      </c>
      <c r="D18" s="23" t="s">
        <v>174</v>
      </c>
      <c r="E18" s="24">
        <v>6000000</v>
      </c>
      <c r="F18" s="22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4.25" customHeight="1" x14ac:dyDescent="0.3">
      <c r="A19" s="22" t="s">
        <v>168</v>
      </c>
      <c r="B19" s="22" t="s">
        <v>172</v>
      </c>
      <c r="C19" s="19" t="s">
        <v>175</v>
      </c>
      <c r="D19" s="23" t="s">
        <v>176</v>
      </c>
      <c r="E19" s="24">
        <v>1000000</v>
      </c>
      <c r="F19" s="22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4.25" customHeight="1" x14ac:dyDescent="0.3">
      <c r="A20" s="22" t="s">
        <v>168</v>
      </c>
      <c r="B20" s="22" t="s">
        <v>169</v>
      </c>
      <c r="C20" s="19" t="s">
        <v>177</v>
      </c>
      <c r="D20" s="23" t="s">
        <v>178</v>
      </c>
      <c r="E20" s="24">
        <v>4500000</v>
      </c>
      <c r="F20" s="22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4.25" customHeight="1" x14ac:dyDescent="0.3">
      <c r="A21" s="22" t="s">
        <v>179</v>
      </c>
      <c r="B21" s="22" t="s">
        <v>180</v>
      </c>
      <c r="C21" s="19" t="s">
        <v>181</v>
      </c>
      <c r="D21" s="23" t="s">
        <v>182</v>
      </c>
      <c r="E21" s="24">
        <v>5500000</v>
      </c>
      <c r="F21" s="22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4.25" customHeight="1" x14ac:dyDescent="0.3">
      <c r="A22" s="22" t="s">
        <v>183</v>
      </c>
      <c r="B22" s="22" t="s">
        <v>184</v>
      </c>
      <c r="C22" s="19" t="s">
        <v>185</v>
      </c>
      <c r="D22" s="23" t="s">
        <v>186</v>
      </c>
      <c r="E22" s="24">
        <v>5500000</v>
      </c>
      <c r="F22" s="22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4.25" customHeight="1" x14ac:dyDescent="0.3">
      <c r="A23" s="22" t="s">
        <v>183</v>
      </c>
      <c r="B23" s="22" t="s">
        <v>184</v>
      </c>
      <c r="C23" s="19" t="s">
        <v>187</v>
      </c>
      <c r="D23" s="23" t="s">
        <v>188</v>
      </c>
      <c r="E23" s="24">
        <v>7500000</v>
      </c>
      <c r="F23" s="22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4.25" customHeight="1" x14ac:dyDescent="0.3">
      <c r="A24" s="22" t="s">
        <v>189</v>
      </c>
      <c r="B24" s="22" t="s">
        <v>190</v>
      </c>
      <c r="C24" s="19" t="s">
        <v>191</v>
      </c>
      <c r="D24" s="23" t="s">
        <v>192</v>
      </c>
      <c r="E24" s="24">
        <v>35992650</v>
      </c>
      <c r="F24" s="22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4.25" customHeight="1" x14ac:dyDescent="0.3">
      <c r="A25" s="22" t="s">
        <v>189</v>
      </c>
      <c r="B25" s="22" t="s">
        <v>190</v>
      </c>
      <c r="C25" s="19" t="s">
        <v>193</v>
      </c>
      <c r="D25" s="23" t="s">
        <v>194</v>
      </c>
      <c r="E25" s="24">
        <v>38932481</v>
      </c>
      <c r="F25" s="22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14.25" customHeight="1" x14ac:dyDescent="0.3">
      <c r="A26" s="26" t="s">
        <v>101</v>
      </c>
      <c r="B26" s="27" t="s">
        <v>118</v>
      </c>
      <c r="C26" s="19" t="s">
        <v>125</v>
      </c>
      <c r="D26" s="23" t="s">
        <v>195</v>
      </c>
      <c r="E26" s="24">
        <v>1590969</v>
      </c>
      <c r="F26" s="22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4.25" customHeight="1" x14ac:dyDescent="0.3">
      <c r="A27" s="26" t="s">
        <v>179</v>
      </c>
      <c r="B27" s="27" t="s">
        <v>196</v>
      </c>
      <c r="C27" s="19" t="s">
        <v>197</v>
      </c>
      <c r="D27" s="23" t="s">
        <v>198</v>
      </c>
      <c r="E27" s="24">
        <v>5000000</v>
      </c>
      <c r="F27" s="22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8" customHeight="1" x14ac:dyDescent="0.3">
      <c r="D28" s="28"/>
      <c r="E28" s="18">
        <f>SUBTOTAL(109,E3:E27)</f>
        <v>125353922.91</v>
      </c>
      <c r="F28" s="29"/>
    </row>
    <row r="29" spans="1:26" ht="14.25" customHeight="1" x14ac:dyDescent="0.3"/>
    <row r="30" spans="1:26" ht="14.25" customHeight="1" x14ac:dyDescent="0.3"/>
    <row r="31" spans="1:26" ht="14.25" customHeight="1" x14ac:dyDescent="0.3"/>
    <row r="32" spans="1:2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</sheetData>
  <autoFilter ref="A2:F28" xr:uid="{00000000-0001-0000-0200-000000000000}"/>
  <mergeCells count="1">
    <mergeCell ref="A1:E1"/>
  </mergeCells>
  <pageMargins left="0.43307086614173229" right="0.39370078740157483" top="1.4173228346456694" bottom="1.1417322834645669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000"/>
  <sheetViews>
    <sheetView tabSelected="1" workbookViewId="0">
      <selection activeCell="E18" sqref="E18"/>
    </sheetView>
  </sheetViews>
  <sheetFormatPr defaultColWidth="12.6640625" defaultRowHeight="15" customHeight="1" x14ac:dyDescent="0.3"/>
  <cols>
    <col min="1" max="1" width="30.33203125" customWidth="1"/>
    <col min="2" max="2" width="14" customWidth="1"/>
    <col min="3" max="3" width="14.6640625" bestFit="1" customWidth="1"/>
    <col min="4" max="9" width="14" customWidth="1"/>
    <col min="10" max="10" width="16.6640625" customWidth="1"/>
    <col min="11" max="26" width="7.77734375" customWidth="1"/>
  </cols>
  <sheetData>
    <row r="1" spans="1:10" ht="49.5" customHeight="1" x14ac:dyDescent="0.3">
      <c r="A1" s="92" t="s">
        <v>199</v>
      </c>
      <c r="B1" s="84"/>
      <c r="C1" s="84"/>
      <c r="D1" s="84"/>
      <c r="E1" s="84"/>
      <c r="F1" s="84"/>
      <c r="G1" s="84"/>
      <c r="H1" s="84"/>
      <c r="I1" s="84"/>
      <c r="J1" s="84"/>
    </row>
    <row r="2" spans="1:10" ht="14.4" x14ac:dyDescent="0.3">
      <c r="A2" s="54"/>
      <c r="B2" s="55">
        <v>2024</v>
      </c>
      <c r="C2" s="55">
        <v>2025</v>
      </c>
      <c r="D2" s="55">
        <v>2026</v>
      </c>
      <c r="E2" s="55">
        <v>2027</v>
      </c>
      <c r="F2" s="56">
        <v>2028</v>
      </c>
      <c r="G2" s="55">
        <v>2029</v>
      </c>
      <c r="H2" s="55">
        <v>2030</v>
      </c>
      <c r="I2" s="54">
        <v>2031</v>
      </c>
      <c r="J2" s="54" t="s">
        <v>129</v>
      </c>
    </row>
    <row r="3" spans="1:10" ht="26.85" customHeight="1" x14ac:dyDescent="0.3">
      <c r="A3" s="57" t="s">
        <v>213</v>
      </c>
      <c r="B3" s="58">
        <v>1465312.8</v>
      </c>
      <c r="C3" s="58">
        <v>71647914.343999997</v>
      </c>
      <c r="D3" s="58">
        <v>145339854.28799999</v>
      </c>
      <c r="E3" s="58">
        <v>123680965.888</v>
      </c>
      <c r="F3" s="58">
        <v>94834935.859999999</v>
      </c>
      <c r="G3" s="58">
        <v>69075537.420000002</v>
      </c>
      <c r="H3" s="58">
        <v>17170000</v>
      </c>
      <c r="I3" s="58">
        <v>1000847.72</v>
      </c>
      <c r="J3" s="58">
        <f>SUM(B3:I3)</f>
        <v>524215368.32000005</v>
      </c>
    </row>
    <row r="4" spans="1:10" ht="14.25" customHeight="1" x14ac:dyDescent="0.3">
      <c r="A4" s="7" t="s">
        <v>129</v>
      </c>
      <c r="B4" s="31"/>
      <c r="C4" s="31"/>
      <c r="D4" s="31"/>
      <c r="E4" s="31"/>
      <c r="F4" s="31"/>
      <c r="G4" s="31"/>
      <c r="H4" s="31"/>
      <c r="I4" s="30"/>
      <c r="J4" s="30"/>
    </row>
    <row r="5" spans="1:10" ht="14.25" customHeight="1" x14ac:dyDescent="0.3"/>
    <row r="6" spans="1:10" ht="14.25" customHeight="1" x14ac:dyDescent="0.3"/>
    <row r="7" spans="1:10" ht="14.25" customHeight="1" x14ac:dyDescent="0.3"/>
    <row r="8" spans="1:10" ht="14.25" customHeight="1" x14ac:dyDescent="0.3"/>
    <row r="9" spans="1:10" ht="14.25" customHeight="1" x14ac:dyDescent="0.3"/>
    <row r="10" spans="1:10" ht="14.25" customHeight="1" x14ac:dyDescent="0.3"/>
    <row r="11" spans="1:10" ht="14.25" customHeight="1" x14ac:dyDescent="0.3"/>
    <row r="12" spans="1:10" ht="14.25" customHeight="1" x14ac:dyDescent="0.3"/>
    <row r="13" spans="1:10" ht="14.25" customHeight="1" x14ac:dyDescent="0.3"/>
    <row r="14" spans="1:10" ht="14.25" customHeight="1" x14ac:dyDescent="0.3"/>
    <row r="15" spans="1:10" ht="14.25" customHeight="1" x14ac:dyDescent="0.3"/>
    <row r="16" spans="1:10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1">
    <mergeCell ref="A1:J1"/>
  </mergeCells>
  <pageMargins left="0.6692913385826772" right="0.51181102362204722" top="1.147244094488189" bottom="1.1417322834645671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B1000"/>
  <sheetViews>
    <sheetView zoomScale="55" zoomScaleNormal="55" workbookViewId="0">
      <pane ySplit="2" topLeftCell="A3" activePane="bottomLeft" state="frozen"/>
      <selection pane="bottomLeft" activeCell="A7" sqref="A7:XFD7"/>
    </sheetView>
  </sheetViews>
  <sheetFormatPr defaultColWidth="12.6640625" defaultRowHeight="15" customHeight="1" x14ac:dyDescent="0.3"/>
  <cols>
    <col min="1" max="1" width="23" customWidth="1"/>
    <col min="2" max="2" width="32.77734375" customWidth="1"/>
    <col min="3" max="3" width="20.21875" customWidth="1"/>
    <col min="4" max="4" width="19.88671875" customWidth="1"/>
    <col min="5" max="5" width="28.5546875" customWidth="1"/>
    <col min="6" max="6" width="73.44140625" customWidth="1"/>
    <col min="7" max="7" width="25.109375" customWidth="1"/>
    <col min="8" max="8" width="41.33203125" customWidth="1"/>
    <col min="9" max="9" width="22" customWidth="1"/>
    <col min="10" max="10" width="13" customWidth="1"/>
    <col min="11" max="11" width="21" customWidth="1"/>
    <col min="12" max="12" width="18.88671875" customWidth="1"/>
    <col min="13" max="18" width="17.33203125" customWidth="1"/>
    <col min="19" max="20" width="8.21875" customWidth="1"/>
    <col min="21" max="26" width="7.77734375" customWidth="1"/>
  </cols>
  <sheetData>
    <row r="1" spans="1:26" ht="69" customHeight="1" x14ac:dyDescent="0.3">
      <c r="A1" s="93" t="s">
        <v>200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26" ht="50.25" customHeight="1" x14ac:dyDescent="0.3">
      <c r="A2" s="21" t="s">
        <v>29</v>
      </c>
      <c r="B2" s="21" t="s">
        <v>30</v>
      </c>
      <c r="C2" s="21" t="s">
        <v>31</v>
      </c>
      <c r="D2" s="21" t="s">
        <v>32</v>
      </c>
      <c r="E2" s="21" t="s">
        <v>33</v>
      </c>
      <c r="F2" s="21" t="s">
        <v>34</v>
      </c>
      <c r="G2" s="21" t="s">
        <v>35</v>
      </c>
      <c r="H2" s="21" t="s">
        <v>36</v>
      </c>
      <c r="I2" s="21" t="s">
        <v>37</v>
      </c>
      <c r="J2" s="32" t="s">
        <v>201</v>
      </c>
      <c r="K2" s="32" t="s">
        <v>202</v>
      </c>
      <c r="L2" s="32" t="s">
        <v>203</v>
      </c>
      <c r="M2" s="32" t="s">
        <v>204</v>
      </c>
      <c r="N2" s="32" t="s">
        <v>205</v>
      </c>
      <c r="O2" s="32" t="s">
        <v>206</v>
      </c>
      <c r="P2" s="32" t="s">
        <v>207</v>
      </c>
      <c r="Q2" s="32" t="s">
        <v>208</v>
      </c>
      <c r="R2" s="32" t="s">
        <v>209</v>
      </c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">
      <c r="A3" s="43" t="s">
        <v>43</v>
      </c>
      <c r="B3" s="45" t="s">
        <v>44</v>
      </c>
      <c r="C3" s="45" t="s">
        <v>45</v>
      </c>
      <c r="D3" s="45" t="s">
        <v>46</v>
      </c>
      <c r="E3" s="43" t="s">
        <v>47</v>
      </c>
      <c r="F3" s="45" t="s">
        <v>48</v>
      </c>
      <c r="G3" s="46">
        <v>140491314</v>
      </c>
      <c r="H3" s="46">
        <v>140491314</v>
      </c>
      <c r="I3" s="46">
        <v>0</v>
      </c>
      <c r="J3" s="59">
        <v>0</v>
      </c>
      <c r="K3" s="59">
        <v>0</v>
      </c>
      <c r="L3" s="59">
        <v>30000000</v>
      </c>
      <c r="M3" s="59">
        <v>30000000</v>
      </c>
      <c r="N3" s="59">
        <v>25000000</v>
      </c>
      <c r="O3" s="59">
        <v>25000000</v>
      </c>
      <c r="P3" s="59">
        <v>30491314</v>
      </c>
      <c r="Q3" s="59">
        <v>0</v>
      </c>
      <c r="R3" s="59">
        <v>0</v>
      </c>
      <c r="S3" s="2"/>
      <c r="T3" s="2"/>
      <c r="U3" s="2"/>
      <c r="V3" s="2"/>
      <c r="W3" s="2"/>
      <c r="X3" s="2"/>
      <c r="Y3" s="2"/>
      <c r="Z3" s="2"/>
    </row>
    <row r="4" spans="1:26" ht="14.25" customHeight="1" x14ac:dyDescent="0.3">
      <c r="A4" s="43" t="s">
        <v>53</v>
      </c>
      <c r="B4" s="45" t="s">
        <v>44</v>
      </c>
      <c r="C4" s="45" t="s">
        <v>45</v>
      </c>
      <c r="D4" s="45" t="s">
        <v>46</v>
      </c>
      <c r="E4" s="43" t="s">
        <v>47</v>
      </c>
      <c r="F4" s="45" t="s">
        <v>54</v>
      </c>
      <c r="G4" s="46">
        <v>47696321</v>
      </c>
      <c r="H4" s="46">
        <v>47696321</v>
      </c>
      <c r="I4" s="46">
        <v>0</v>
      </c>
      <c r="J4" s="59">
        <v>0</v>
      </c>
      <c r="K4" s="59">
        <v>0</v>
      </c>
      <c r="L4" s="59">
        <v>13000000</v>
      </c>
      <c r="M4" s="59">
        <v>17000000</v>
      </c>
      <c r="N4" s="59">
        <v>15696321</v>
      </c>
      <c r="O4" s="59">
        <v>2000000</v>
      </c>
      <c r="P4" s="59">
        <v>0</v>
      </c>
      <c r="Q4" s="59">
        <v>0</v>
      </c>
      <c r="R4" s="59">
        <v>0</v>
      </c>
      <c r="S4" s="2"/>
      <c r="T4" s="2"/>
      <c r="U4" s="2"/>
      <c r="V4" s="2"/>
      <c r="W4" s="2"/>
      <c r="X4" s="2"/>
      <c r="Y4" s="2"/>
      <c r="Z4" s="2"/>
    </row>
    <row r="5" spans="1:26" ht="49.5" customHeight="1" x14ac:dyDescent="0.3">
      <c r="A5" s="43" t="s">
        <v>57</v>
      </c>
      <c r="B5" s="45" t="s">
        <v>58</v>
      </c>
      <c r="C5" s="45" t="s">
        <v>59</v>
      </c>
      <c r="D5" s="45" t="s">
        <v>60</v>
      </c>
      <c r="E5" s="43" t="s">
        <v>47</v>
      </c>
      <c r="F5" s="45" t="s">
        <v>61</v>
      </c>
      <c r="G5" s="46">
        <v>23812365</v>
      </c>
      <c r="H5" s="46">
        <v>23812365</v>
      </c>
      <c r="I5" s="46">
        <v>0</v>
      </c>
      <c r="J5" s="59">
        <v>0</v>
      </c>
      <c r="K5" s="59">
        <v>0</v>
      </c>
      <c r="L5" s="59">
        <v>0</v>
      </c>
      <c r="M5" s="59">
        <v>11000000</v>
      </c>
      <c r="N5" s="59">
        <v>10812365</v>
      </c>
      <c r="O5" s="59">
        <v>2000000</v>
      </c>
      <c r="P5" s="59">
        <v>0</v>
      </c>
      <c r="Q5" s="59">
        <v>0</v>
      </c>
      <c r="R5" s="59">
        <v>0</v>
      </c>
      <c r="S5" s="2"/>
      <c r="T5" s="2"/>
      <c r="U5" s="2"/>
      <c r="V5" s="2"/>
      <c r="W5" s="2"/>
      <c r="X5" s="2"/>
      <c r="Y5" s="2"/>
      <c r="Z5" s="2"/>
    </row>
    <row r="6" spans="1:26" ht="30" customHeight="1" x14ac:dyDescent="0.3">
      <c r="A6" s="43" t="s">
        <v>62</v>
      </c>
      <c r="B6" s="45" t="s">
        <v>63</v>
      </c>
      <c r="C6" s="45" t="s">
        <v>64</v>
      </c>
      <c r="D6" s="45" t="s">
        <v>65</v>
      </c>
      <c r="E6" s="43" t="s">
        <v>47</v>
      </c>
      <c r="F6" s="45" t="s">
        <v>66</v>
      </c>
      <c r="G6" s="46">
        <v>3980847.72</v>
      </c>
      <c r="H6" s="46">
        <v>3980847.72</v>
      </c>
      <c r="I6" s="46">
        <v>0</v>
      </c>
      <c r="J6" s="59">
        <v>0</v>
      </c>
      <c r="K6" s="59">
        <v>0</v>
      </c>
      <c r="L6" s="59">
        <v>100000</v>
      </c>
      <c r="M6" s="59">
        <v>200000</v>
      </c>
      <c r="N6" s="59">
        <v>670000</v>
      </c>
      <c r="O6" s="59">
        <v>670000</v>
      </c>
      <c r="P6" s="59">
        <v>670000</v>
      </c>
      <c r="Q6" s="59">
        <v>670000</v>
      </c>
      <c r="R6" s="59">
        <v>1000847.72</v>
      </c>
      <c r="S6" s="2"/>
      <c r="T6" s="2"/>
      <c r="U6" s="2"/>
      <c r="V6" s="2"/>
      <c r="W6" s="2"/>
      <c r="X6" s="2"/>
      <c r="Y6" s="2"/>
      <c r="Z6" s="2"/>
    </row>
    <row r="7" spans="1:26" s="112" customFormat="1" ht="106.8" customHeight="1" x14ac:dyDescent="0.3">
      <c r="A7" s="106" t="s">
        <v>69</v>
      </c>
      <c r="B7" s="107" t="s">
        <v>215</v>
      </c>
      <c r="C7" s="108" t="s">
        <v>70</v>
      </c>
      <c r="D7" s="108" t="s">
        <v>71</v>
      </c>
      <c r="E7" s="106" t="s">
        <v>47</v>
      </c>
      <c r="F7" s="107" t="s">
        <v>216</v>
      </c>
      <c r="G7" s="109">
        <v>60000000</v>
      </c>
      <c r="H7" s="109">
        <v>60000000</v>
      </c>
      <c r="I7" s="109"/>
      <c r="J7" s="110">
        <v>0</v>
      </c>
      <c r="K7" s="110">
        <v>0</v>
      </c>
      <c r="L7" s="110">
        <v>2000000</v>
      </c>
      <c r="M7" s="110">
        <v>6000000</v>
      </c>
      <c r="N7" s="110">
        <v>14000000</v>
      </c>
      <c r="O7" s="110">
        <v>14000000</v>
      </c>
      <c r="P7" s="110">
        <v>14000000</v>
      </c>
      <c r="Q7" s="110">
        <f>60000000-P7-O7-N7-M7-L7</f>
        <v>10000000</v>
      </c>
      <c r="R7" s="110">
        <v>0</v>
      </c>
      <c r="S7" s="111"/>
      <c r="T7" s="111"/>
      <c r="U7" s="111"/>
      <c r="V7" s="111"/>
      <c r="W7" s="111"/>
      <c r="X7" s="111"/>
      <c r="Y7" s="111"/>
      <c r="Z7" s="111"/>
    </row>
    <row r="8" spans="1:26" ht="14.25" customHeight="1" x14ac:dyDescent="0.3">
      <c r="A8" s="43" t="s">
        <v>73</v>
      </c>
      <c r="B8" s="45" t="s">
        <v>74</v>
      </c>
      <c r="C8" s="45" t="s">
        <v>70</v>
      </c>
      <c r="D8" s="45" t="s">
        <v>71</v>
      </c>
      <c r="E8" s="43" t="s">
        <v>75</v>
      </c>
      <c r="F8" s="45" t="s">
        <v>76</v>
      </c>
      <c r="G8" s="46">
        <v>1776000</v>
      </c>
      <c r="H8" s="46">
        <v>1576965.6</v>
      </c>
      <c r="I8" s="46">
        <v>199034.4</v>
      </c>
      <c r="J8" s="59">
        <v>0</v>
      </c>
      <c r="K8" s="59">
        <v>788482.8</v>
      </c>
      <c r="L8" s="59">
        <v>788482.8</v>
      </c>
      <c r="M8" s="59">
        <v>0</v>
      </c>
      <c r="N8" s="59">
        <v>0</v>
      </c>
      <c r="O8" s="59">
        <v>0</v>
      </c>
      <c r="P8" s="59">
        <v>0</v>
      </c>
      <c r="Q8" s="59">
        <v>0</v>
      </c>
      <c r="R8" s="59">
        <v>0</v>
      </c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3">
      <c r="A9" s="43" t="s">
        <v>77</v>
      </c>
      <c r="B9" s="45" t="s">
        <v>74</v>
      </c>
      <c r="C9" s="45" t="s">
        <v>70</v>
      </c>
      <c r="D9" s="45" t="s">
        <v>71</v>
      </c>
      <c r="E9" s="43" t="s">
        <v>78</v>
      </c>
      <c r="F9" s="45" t="s">
        <v>79</v>
      </c>
      <c r="G9" s="46">
        <v>468300</v>
      </c>
      <c r="H9" s="46">
        <v>468300</v>
      </c>
      <c r="I9" s="46">
        <v>0</v>
      </c>
      <c r="J9" s="59">
        <v>0</v>
      </c>
      <c r="K9" s="59">
        <v>46830</v>
      </c>
      <c r="L9" s="59">
        <v>421470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3">
      <c r="A10" s="43" t="s">
        <v>80</v>
      </c>
      <c r="B10" s="45" t="s">
        <v>74</v>
      </c>
      <c r="C10" s="45" t="s">
        <v>70</v>
      </c>
      <c r="D10" s="45" t="s">
        <v>71</v>
      </c>
      <c r="E10" s="45" t="s">
        <v>81</v>
      </c>
      <c r="F10" s="45" t="s">
        <v>82</v>
      </c>
      <c r="G10" s="46">
        <v>300000</v>
      </c>
      <c r="H10" s="46">
        <v>300000</v>
      </c>
      <c r="I10" s="46">
        <v>0</v>
      </c>
      <c r="J10" s="59">
        <v>0</v>
      </c>
      <c r="K10" s="59">
        <v>300000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2"/>
      <c r="T10" s="2"/>
      <c r="U10" s="2"/>
      <c r="V10" s="2"/>
      <c r="W10" s="2"/>
      <c r="X10" s="2"/>
      <c r="Y10" s="2"/>
      <c r="Z10" s="2"/>
    </row>
    <row r="11" spans="1:26" ht="84.6" customHeight="1" x14ac:dyDescent="0.3">
      <c r="A11" s="43" t="s">
        <v>83</v>
      </c>
      <c r="B11" s="45" t="s">
        <v>84</v>
      </c>
      <c r="C11" s="45" t="s">
        <v>70</v>
      </c>
      <c r="D11" s="45" t="s">
        <v>71</v>
      </c>
      <c r="E11" s="43" t="s">
        <v>47</v>
      </c>
      <c r="F11" s="45" t="s">
        <v>85</v>
      </c>
      <c r="G11" s="46">
        <v>34849287.560000002</v>
      </c>
      <c r="H11" s="48">
        <v>31749287.559999999</v>
      </c>
      <c r="I11" s="46">
        <v>3100000</v>
      </c>
      <c r="J11" s="59">
        <v>0</v>
      </c>
      <c r="K11" s="59">
        <v>0</v>
      </c>
      <c r="L11" s="59" t="s">
        <v>214</v>
      </c>
      <c r="M11" s="59">
        <v>6000000</v>
      </c>
      <c r="N11" s="59">
        <v>9000000</v>
      </c>
      <c r="O11" s="59">
        <v>9000000</v>
      </c>
      <c r="P11" s="59">
        <v>5749287.5599999996</v>
      </c>
      <c r="Q11" s="59">
        <v>0</v>
      </c>
      <c r="R11" s="59">
        <v>0</v>
      </c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3">
      <c r="A12" s="43" t="s">
        <v>87</v>
      </c>
      <c r="B12" s="45" t="s">
        <v>88</v>
      </c>
      <c r="C12" s="45" t="s">
        <v>70</v>
      </c>
      <c r="D12" s="45" t="s">
        <v>71</v>
      </c>
      <c r="E12" s="43" t="s">
        <v>89</v>
      </c>
      <c r="F12" s="45" t="s">
        <v>90</v>
      </c>
      <c r="G12" s="46">
        <v>2773600</v>
      </c>
      <c r="H12" s="46">
        <v>2773600</v>
      </c>
      <c r="I12" s="46">
        <v>0</v>
      </c>
      <c r="J12" s="59">
        <v>0</v>
      </c>
      <c r="K12" s="59">
        <v>200000</v>
      </c>
      <c r="L12" s="59">
        <v>2500000</v>
      </c>
      <c r="M12" s="59">
        <v>73600</v>
      </c>
      <c r="N12" s="59">
        <v>0</v>
      </c>
      <c r="O12" s="59">
        <v>0</v>
      </c>
      <c r="P12" s="59">
        <v>0</v>
      </c>
      <c r="Q12" s="59">
        <v>0</v>
      </c>
      <c r="R12" s="59">
        <v>0</v>
      </c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3">
      <c r="A13" s="43" t="s">
        <v>91</v>
      </c>
      <c r="B13" s="45" t="s">
        <v>63</v>
      </c>
      <c r="C13" s="45" t="s">
        <v>92</v>
      </c>
      <c r="D13" s="45" t="s">
        <v>93</v>
      </c>
      <c r="E13" s="45" t="s">
        <v>94</v>
      </c>
      <c r="F13" s="45" t="s">
        <v>95</v>
      </c>
      <c r="G13" s="46">
        <v>12000000</v>
      </c>
      <c r="H13" s="46">
        <v>10000000</v>
      </c>
      <c r="I13" s="46">
        <v>2000000</v>
      </c>
      <c r="J13" s="59">
        <v>0</v>
      </c>
      <c r="K13" s="59">
        <v>0</v>
      </c>
      <c r="L13" s="59">
        <v>500000</v>
      </c>
      <c r="M13" s="59">
        <v>2000000</v>
      </c>
      <c r="N13" s="59">
        <v>2000000</v>
      </c>
      <c r="O13" s="59">
        <v>2000000</v>
      </c>
      <c r="P13" s="59">
        <v>2000000</v>
      </c>
      <c r="Q13" s="59">
        <v>1500000</v>
      </c>
      <c r="R13" s="59">
        <v>0</v>
      </c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3">
      <c r="A14" s="43" t="s">
        <v>96</v>
      </c>
      <c r="B14" s="45" t="s">
        <v>97</v>
      </c>
      <c r="C14" s="45" t="s">
        <v>70</v>
      </c>
      <c r="D14" s="45" t="s">
        <v>71</v>
      </c>
      <c r="E14" s="43" t="s">
        <v>47</v>
      </c>
      <c r="F14" s="45" t="s">
        <v>98</v>
      </c>
      <c r="G14" s="46">
        <v>115500000</v>
      </c>
      <c r="H14" s="46">
        <v>105000000</v>
      </c>
      <c r="I14" s="46">
        <v>10500000</v>
      </c>
      <c r="J14" s="59">
        <v>0</v>
      </c>
      <c r="K14" s="59">
        <v>0</v>
      </c>
      <c r="L14" s="59">
        <v>5500000</v>
      </c>
      <c r="M14" s="59">
        <v>25000000</v>
      </c>
      <c r="N14" s="59">
        <v>25000000</v>
      </c>
      <c r="O14" s="59">
        <v>30000000</v>
      </c>
      <c r="P14" s="59">
        <v>14500000</v>
      </c>
      <c r="Q14" s="59">
        <v>5000000</v>
      </c>
      <c r="R14" s="59">
        <v>0</v>
      </c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3">
      <c r="A15" s="43" t="s">
        <v>99</v>
      </c>
      <c r="B15" s="45" t="s">
        <v>100</v>
      </c>
      <c r="C15" s="45" t="s">
        <v>101</v>
      </c>
      <c r="D15" s="45" t="s">
        <v>102</v>
      </c>
      <c r="E15" s="43" t="s">
        <v>103</v>
      </c>
      <c r="F15" s="45" t="s">
        <v>104</v>
      </c>
      <c r="G15" s="46">
        <v>43406624</v>
      </c>
      <c r="H15" s="46">
        <v>43406624</v>
      </c>
      <c r="I15" s="46">
        <v>0</v>
      </c>
      <c r="J15" s="59">
        <v>0</v>
      </c>
      <c r="K15" s="59">
        <v>0</v>
      </c>
      <c r="L15" s="59">
        <f>H15*0.3</f>
        <v>13021987.199999999</v>
      </c>
      <c r="M15" s="59">
        <f>0.65*H15</f>
        <v>28214305.600000001</v>
      </c>
      <c r="N15" s="59">
        <f>H15*0.05</f>
        <v>2170331.2000000002</v>
      </c>
      <c r="O15" s="59">
        <v>0</v>
      </c>
      <c r="P15" s="59">
        <v>0</v>
      </c>
      <c r="Q15" s="59">
        <v>0</v>
      </c>
      <c r="R15" s="59">
        <v>0</v>
      </c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3">
      <c r="A16" s="43" t="s">
        <v>106</v>
      </c>
      <c r="B16" s="45" t="s">
        <v>63</v>
      </c>
      <c r="C16" s="45" t="s">
        <v>70</v>
      </c>
      <c r="D16" s="45" t="s">
        <v>71</v>
      </c>
      <c r="E16" s="45" t="s">
        <v>107</v>
      </c>
      <c r="F16" s="45" t="s">
        <v>108</v>
      </c>
      <c r="G16" s="46">
        <v>5000000</v>
      </c>
      <c r="H16" s="46">
        <v>5000000</v>
      </c>
      <c r="I16" s="46">
        <v>0</v>
      </c>
      <c r="J16" s="59">
        <v>0</v>
      </c>
      <c r="K16" s="59">
        <v>0</v>
      </c>
      <c r="L16" s="59">
        <v>500000</v>
      </c>
      <c r="M16" s="59">
        <v>2000000</v>
      </c>
      <c r="N16" s="59">
        <v>2000000</v>
      </c>
      <c r="O16" s="59">
        <v>500000</v>
      </c>
      <c r="P16" s="59">
        <v>0</v>
      </c>
      <c r="Q16" s="59">
        <v>0</v>
      </c>
      <c r="R16" s="59">
        <v>0</v>
      </c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3">
      <c r="A17" s="43" t="s">
        <v>110</v>
      </c>
      <c r="B17" s="61" t="s">
        <v>74</v>
      </c>
      <c r="C17" s="45" t="s">
        <v>70</v>
      </c>
      <c r="D17" s="45" t="s">
        <v>71</v>
      </c>
      <c r="E17" s="43" t="s">
        <v>111</v>
      </c>
      <c r="F17" s="45" t="s">
        <v>112</v>
      </c>
      <c r="G17" s="48">
        <v>1300000</v>
      </c>
      <c r="H17" s="48">
        <v>1300000</v>
      </c>
      <c r="I17" s="46"/>
      <c r="J17" s="59"/>
      <c r="K17" s="59">
        <v>130000</v>
      </c>
      <c r="L17" s="59">
        <v>650000</v>
      </c>
      <c r="M17" s="59">
        <v>520000</v>
      </c>
      <c r="N17" s="59">
        <v>0</v>
      </c>
      <c r="O17" s="59">
        <v>0</v>
      </c>
      <c r="P17" s="59">
        <v>0</v>
      </c>
      <c r="Q17" s="59">
        <v>0</v>
      </c>
      <c r="R17" s="59">
        <v>0</v>
      </c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3">
      <c r="A18" s="43"/>
      <c r="B18" s="45" t="s">
        <v>63</v>
      </c>
      <c r="C18" s="45" t="s">
        <v>113</v>
      </c>
      <c r="D18" s="45" t="s">
        <v>114</v>
      </c>
      <c r="E18" s="43" t="s">
        <v>47</v>
      </c>
      <c r="F18" s="45" t="s">
        <v>115</v>
      </c>
      <c r="G18" s="46">
        <v>40000000</v>
      </c>
      <c r="H18" s="46">
        <v>40000000</v>
      </c>
      <c r="I18" s="46"/>
      <c r="J18" s="59">
        <v>0</v>
      </c>
      <c r="K18" s="59">
        <v>0</v>
      </c>
      <c r="L18" s="60">
        <v>0</v>
      </c>
      <c r="M18" s="60">
        <v>16000000</v>
      </c>
      <c r="N18" s="60">
        <v>16000000</v>
      </c>
      <c r="O18" s="60">
        <v>8000000</v>
      </c>
      <c r="P18" s="59">
        <v>0</v>
      </c>
      <c r="Q18" s="59">
        <v>0</v>
      </c>
      <c r="R18" s="59">
        <v>0</v>
      </c>
      <c r="S18" s="2"/>
      <c r="T18" s="2"/>
      <c r="U18" s="2"/>
      <c r="V18" s="2"/>
      <c r="W18" s="2"/>
      <c r="X18" s="2"/>
      <c r="Y18" s="2"/>
      <c r="Z18" s="2"/>
    </row>
    <row r="19" spans="1:26" ht="39.75" customHeight="1" x14ac:dyDescent="0.3">
      <c r="A19" s="45" t="s">
        <v>116</v>
      </c>
      <c r="B19" s="45" t="s">
        <v>117</v>
      </c>
      <c r="C19" s="45" t="s">
        <v>101</v>
      </c>
      <c r="D19" s="45" t="s">
        <v>118</v>
      </c>
      <c r="E19" s="45" t="s">
        <v>119</v>
      </c>
      <c r="F19" s="45" t="s">
        <v>120</v>
      </c>
      <c r="G19" s="46">
        <v>12000000</v>
      </c>
      <c r="H19" s="46">
        <v>2000000</v>
      </c>
      <c r="I19" s="46">
        <v>10000000</v>
      </c>
      <c r="J19" s="59">
        <v>0</v>
      </c>
      <c r="K19" s="59">
        <v>0</v>
      </c>
      <c r="L19" s="59">
        <v>200000</v>
      </c>
      <c r="M19" s="59">
        <v>400000</v>
      </c>
      <c r="N19" s="59">
        <v>400000</v>
      </c>
      <c r="O19" s="59">
        <v>500000</v>
      </c>
      <c r="P19" s="59">
        <v>500000</v>
      </c>
      <c r="Q19" s="59">
        <v>0</v>
      </c>
      <c r="R19" s="59">
        <v>0</v>
      </c>
      <c r="S19" s="2"/>
      <c r="T19" s="2"/>
      <c r="U19" s="2"/>
      <c r="V19" s="2"/>
      <c r="W19" s="2"/>
      <c r="X19" s="2"/>
      <c r="Y19" s="2"/>
      <c r="Z19" s="2"/>
    </row>
    <row r="20" spans="1:26" ht="39.75" customHeight="1" x14ac:dyDescent="0.3">
      <c r="A20" s="45" t="s">
        <v>116</v>
      </c>
      <c r="B20" s="45" t="s">
        <v>117</v>
      </c>
      <c r="C20" s="45" t="s">
        <v>101</v>
      </c>
      <c r="D20" s="45" t="s">
        <v>118</v>
      </c>
      <c r="E20" s="45" t="s">
        <v>122</v>
      </c>
      <c r="F20" s="45" t="s">
        <v>123</v>
      </c>
      <c r="G20" s="46">
        <v>13788000</v>
      </c>
      <c r="H20" s="46">
        <v>3050712.44</v>
      </c>
      <c r="I20" s="46">
        <v>10737287.560000001</v>
      </c>
      <c r="J20" s="59">
        <v>0</v>
      </c>
      <c r="K20" s="59">
        <v>0</v>
      </c>
      <c r="L20" s="59">
        <v>305071.24400000001</v>
      </c>
      <c r="M20" s="59">
        <v>610142.48800000001</v>
      </c>
      <c r="N20" s="59">
        <v>610142.48800000001</v>
      </c>
      <c r="O20" s="59">
        <v>762678.11</v>
      </c>
      <c r="P20" s="59">
        <v>762678.11</v>
      </c>
      <c r="Q20" s="59">
        <v>0</v>
      </c>
      <c r="R20" s="59">
        <v>0</v>
      </c>
      <c r="S20" s="2"/>
      <c r="T20" s="2"/>
      <c r="U20" s="2"/>
      <c r="V20" s="2"/>
      <c r="W20" s="2"/>
      <c r="X20" s="2"/>
      <c r="Y20" s="2"/>
      <c r="Z20" s="2"/>
    </row>
    <row r="21" spans="1:26" ht="39.75" customHeight="1" x14ac:dyDescent="0.3">
      <c r="A21" s="45" t="s">
        <v>116</v>
      </c>
      <c r="B21" s="45" t="s">
        <v>124</v>
      </c>
      <c r="C21" s="45" t="s">
        <v>101</v>
      </c>
      <c r="D21" s="45" t="s">
        <v>118</v>
      </c>
      <c r="E21" s="45" t="s">
        <v>125</v>
      </c>
      <c r="F21" s="45" t="s">
        <v>126</v>
      </c>
      <c r="G21" s="46">
        <v>2000000</v>
      </c>
      <c r="H21" s="46">
        <v>409031.00000000099</v>
      </c>
      <c r="I21" s="49">
        <v>1590969</v>
      </c>
      <c r="J21" s="59">
        <v>0</v>
      </c>
      <c r="K21" s="59">
        <v>0</v>
      </c>
      <c r="L21" s="59">
        <v>40903.1000000001</v>
      </c>
      <c r="M21" s="59">
        <v>81806.200000000201</v>
      </c>
      <c r="N21" s="59">
        <v>81806.200000000201</v>
      </c>
      <c r="O21" s="59">
        <v>102257.75</v>
      </c>
      <c r="P21" s="59">
        <v>102257.75</v>
      </c>
      <c r="Q21" s="59">
        <v>0</v>
      </c>
      <c r="R21" s="59">
        <v>0</v>
      </c>
      <c r="S21" s="2"/>
      <c r="T21" s="2"/>
      <c r="U21" s="2"/>
      <c r="V21" s="2"/>
      <c r="W21" s="2"/>
      <c r="X21" s="2"/>
      <c r="Y21" s="2"/>
      <c r="Z21" s="2"/>
    </row>
    <row r="22" spans="1:26" ht="39.75" customHeight="1" x14ac:dyDescent="0.3">
      <c r="A22" s="45" t="s">
        <v>116</v>
      </c>
      <c r="B22" s="45" t="s">
        <v>127</v>
      </c>
      <c r="C22" s="45" t="s">
        <v>101</v>
      </c>
      <c r="D22" s="45" t="s">
        <v>118</v>
      </c>
      <c r="E22" s="45" t="s">
        <v>128</v>
      </c>
      <c r="F22" s="45" t="s">
        <v>212</v>
      </c>
      <c r="G22" s="46">
        <v>6200000</v>
      </c>
      <c r="H22" s="46">
        <v>1200000</v>
      </c>
      <c r="I22" s="46">
        <v>5000000</v>
      </c>
      <c r="J22" s="59">
        <v>0</v>
      </c>
      <c r="K22" s="59">
        <v>0</v>
      </c>
      <c r="L22" s="59">
        <v>120000</v>
      </c>
      <c r="M22" s="59">
        <v>240000</v>
      </c>
      <c r="N22" s="59">
        <v>240000</v>
      </c>
      <c r="O22" s="59">
        <v>300000</v>
      </c>
      <c r="P22" s="59">
        <v>300000</v>
      </c>
      <c r="Q22" s="59">
        <v>0</v>
      </c>
      <c r="R22" s="59">
        <v>0</v>
      </c>
      <c r="S22" s="2"/>
      <c r="T22" s="2"/>
      <c r="U22" s="2"/>
      <c r="V22" s="2"/>
      <c r="W22" s="2"/>
      <c r="X22" s="2"/>
      <c r="Y22" s="2"/>
      <c r="Z22" s="2"/>
    </row>
    <row r="23" spans="1:26" ht="24" customHeight="1" x14ac:dyDescent="0.3">
      <c r="A23" s="47"/>
      <c r="B23" s="47"/>
      <c r="C23" s="62"/>
      <c r="D23" s="62"/>
      <c r="E23" s="47"/>
      <c r="F23" s="63" t="s">
        <v>129</v>
      </c>
      <c r="G23" s="64">
        <f t="shared" ref="G23" si="0">SUM(G3:G22)</f>
        <v>567342659.27999997</v>
      </c>
      <c r="H23" s="64">
        <f t="shared" ref="H23" si="1">SUM(H3:H22)</f>
        <v>524215368.32000005</v>
      </c>
      <c r="I23" s="64">
        <f t="shared" ref="I23" si="2">SUM(I3:I22)</f>
        <v>43127290.960000001</v>
      </c>
      <c r="J23" s="65">
        <f t="shared" ref="J23" si="3">SUM(J3:J22)</f>
        <v>0</v>
      </c>
      <c r="K23" s="64">
        <f t="shared" ref="K23" si="4">SUM(K3:K22)</f>
        <v>1465312.8</v>
      </c>
      <c r="L23" s="64">
        <f t="shared" ref="L23" si="5">SUM(L3:L22)</f>
        <v>69647914.343999997</v>
      </c>
      <c r="M23" s="64">
        <f t="shared" ref="M23" si="6">SUM(M3:M22)</f>
        <v>145339854.28799999</v>
      </c>
      <c r="N23" s="64">
        <f t="shared" ref="N23" si="7">SUM(N3:N22)</f>
        <v>123680965.88800001</v>
      </c>
      <c r="O23" s="64">
        <f t="shared" ref="O23" si="8">SUM(O3:O22)</f>
        <v>94834935.859999999</v>
      </c>
      <c r="P23" s="64">
        <f t="shared" ref="P23" si="9">SUM(P3:P22)</f>
        <v>69075537.420000002</v>
      </c>
      <c r="Q23" s="64">
        <f t="shared" ref="Q23" si="10">SUM(Q3:Q22)</f>
        <v>17170000</v>
      </c>
      <c r="R23" s="64">
        <f t="shared" ref="R23" si="11">SUM(R3:R22)</f>
        <v>1000847.72</v>
      </c>
    </row>
    <row r="24" spans="1:26" ht="14.25" customHeight="1" x14ac:dyDescent="0.3">
      <c r="A24" s="2"/>
      <c r="B24" s="2"/>
      <c r="C24" s="34"/>
      <c r="D24" s="34"/>
      <c r="E24" s="2"/>
      <c r="F24" s="35"/>
      <c r="G24" s="36"/>
      <c r="H24" s="25"/>
      <c r="I24" s="94" t="s">
        <v>130</v>
      </c>
      <c r="J24" s="95"/>
      <c r="K24" s="95"/>
      <c r="L24" s="95"/>
      <c r="M24" s="95"/>
      <c r="N24" s="95"/>
      <c r="O24" s="96"/>
      <c r="P24" s="37"/>
      <c r="Q24" s="37"/>
      <c r="R24" s="37"/>
    </row>
    <row r="25" spans="1:26" ht="14.25" customHeight="1" x14ac:dyDescent="0.3">
      <c r="A25" s="2"/>
      <c r="B25" s="2"/>
      <c r="C25" s="34"/>
      <c r="D25" s="34"/>
      <c r="E25" s="2"/>
      <c r="F25" s="35"/>
      <c r="G25" s="36"/>
      <c r="H25" s="25"/>
      <c r="I25" s="97"/>
      <c r="J25" s="98"/>
      <c r="K25" s="98"/>
      <c r="L25" s="98"/>
      <c r="M25" s="98"/>
      <c r="N25" s="98"/>
      <c r="O25" s="99"/>
      <c r="P25" s="37"/>
      <c r="Q25" s="37"/>
      <c r="R25" s="37"/>
      <c r="S25" s="37"/>
      <c r="T25" s="37"/>
    </row>
    <row r="26" spans="1:26" ht="14.25" customHeight="1" x14ac:dyDescent="0.3">
      <c r="C26" s="20"/>
      <c r="D26" s="20"/>
      <c r="F26" s="35"/>
      <c r="G26" s="36"/>
      <c r="H26" s="25"/>
      <c r="I26" s="37"/>
      <c r="J26" s="37"/>
      <c r="K26" s="37"/>
      <c r="L26" s="37"/>
      <c r="M26" s="37"/>
      <c r="N26" s="37"/>
      <c r="O26" s="37"/>
      <c r="P26" s="37"/>
      <c r="Q26" s="37"/>
      <c r="R26" s="37"/>
    </row>
    <row r="27" spans="1:26" ht="14.25" customHeight="1" x14ac:dyDescent="0.3">
      <c r="C27" s="20"/>
      <c r="D27" s="20"/>
      <c r="F27" s="35"/>
      <c r="G27" s="36"/>
      <c r="H27" s="25"/>
      <c r="I27" s="37"/>
      <c r="J27" s="37"/>
      <c r="K27" s="37"/>
      <c r="L27" s="37"/>
      <c r="M27" s="37"/>
      <c r="N27" s="37"/>
      <c r="O27" s="37"/>
      <c r="P27" s="37"/>
      <c r="Q27" s="37"/>
      <c r="R27" s="37"/>
    </row>
    <row r="28" spans="1:26" s="47" customFormat="1" ht="22.8" customHeight="1" x14ac:dyDescent="0.3">
      <c r="A28"/>
      <c r="B28"/>
      <c r="C28" s="20"/>
      <c r="D28" s="20"/>
      <c r="E28"/>
      <c r="F28" s="35"/>
      <c r="G28" s="36"/>
      <c r="H28" s="25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/>
    </row>
    <row r="29" spans="1:26" s="47" customFormat="1" ht="22.8" customHeight="1" x14ac:dyDescent="0.3">
      <c r="A29"/>
      <c r="B29"/>
      <c r="C29" s="20"/>
      <c r="D29" s="20"/>
      <c r="E29"/>
      <c r="F29" s="35"/>
      <c r="G29" s="36"/>
      <c r="H29" s="25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/>
    </row>
    <row r="30" spans="1:26" s="47" customFormat="1" ht="22.8" customHeight="1" x14ac:dyDescent="0.3">
      <c r="A30"/>
      <c r="B30"/>
      <c r="C30" s="20"/>
      <c r="D30" s="20"/>
      <c r="E30"/>
      <c r="F30" s="35"/>
      <c r="G30" s="36"/>
      <c r="H30" s="25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/>
    </row>
    <row r="31" spans="1:26" s="47" customFormat="1" ht="22.8" customHeight="1" x14ac:dyDescent="0.3">
      <c r="A31"/>
      <c r="B31"/>
      <c r="C31" s="20"/>
      <c r="D31" s="20"/>
      <c r="E31"/>
      <c r="F31" s="35"/>
      <c r="G31" s="36"/>
      <c r="H31" s="25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/>
    </row>
    <row r="32" spans="1:26" s="47" customFormat="1" ht="22.8" customHeight="1" x14ac:dyDescent="0.3">
      <c r="A32"/>
      <c r="B32"/>
      <c r="C32" s="20"/>
      <c r="D32" s="20"/>
      <c r="E32"/>
      <c r="F32" s="35"/>
      <c r="G32" s="36"/>
      <c r="H32" s="25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/>
    </row>
    <row r="33" spans="1:28" s="47" customFormat="1" ht="22.8" customHeight="1" x14ac:dyDescent="0.3">
      <c r="A33"/>
      <c r="B33"/>
      <c r="C33" s="20"/>
      <c r="D33" s="20"/>
      <c r="E33"/>
      <c r="F33" s="35"/>
      <c r="G33" s="36"/>
      <c r="H33" s="25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/>
    </row>
    <row r="34" spans="1:28" s="47" customFormat="1" ht="22.8" customHeight="1" x14ac:dyDescent="0.3">
      <c r="A34"/>
      <c r="B34"/>
      <c r="C34" s="20"/>
      <c r="D34" s="20"/>
      <c r="E34"/>
      <c r="F34" s="35"/>
      <c r="G34" s="36"/>
      <c r="H34" s="25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/>
    </row>
    <row r="35" spans="1:28" s="47" customFormat="1" ht="22.8" customHeight="1" x14ac:dyDescent="0.3">
      <c r="A35"/>
      <c r="B35"/>
      <c r="C35" s="20"/>
      <c r="D35" s="20"/>
      <c r="E35"/>
      <c r="F35" s="35"/>
      <c r="G35" s="36"/>
      <c r="H35" s="25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/>
    </row>
    <row r="36" spans="1:28" s="47" customFormat="1" ht="22.8" customHeight="1" x14ac:dyDescent="0.3">
      <c r="A36"/>
      <c r="B36"/>
      <c r="C36" s="20"/>
      <c r="D36" s="20"/>
      <c r="E36"/>
      <c r="F36" s="35"/>
      <c r="G36" s="36"/>
      <c r="H36" s="25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/>
    </row>
    <row r="37" spans="1:28" s="47" customFormat="1" ht="22.8" customHeight="1" x14ac:dyDescent="0.3">
      <c r="A37"/>
      <c r="B37"/>
      <c r="C37" s="20"/>
      <c r="D37" s="20"/>
      <c r="E37"/>
      <c r="F37" s="35"/>
      <c r="G37" s="36"/>
      <c r="H37" s="25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/>
    </row>
    <row r="38" spans="1:28" s="47" customFormat="1" ht="22.8" customHeight="1" x14ac:dyDescent="0.3">
      <c r="A38"/>
      <c r="B38"/>
      <c r="C38" s="20"/>
      <c r="D38" s="20"/>
      <c r="E38"/>
      <c r="F38" s="35"/>
      <c r="G38" s="36"/>
      <c r="H38" s="25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/>
    </row>
    <row r="39" spans="1:28" s="47" customFormat="1" ht="22.8" customHeight="1" x14ac:dyDescent="0.3">
      <c r="A39"/>
      <c r="B39"/>
      <c r="C39" s="20"/>
      <c r="D39" s="20"/>
      <c r="E39"/>
      <c r="F39" s="35"/>
      <c r="G39" s="36"/>
      <c r="H39" s="25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/>
    </row>
    <row r="40" spans="1:28" s="47" customFormat="1" ht="22.8" customHeight="1" x14ac:dyDescent="0.3">
      <c r="A40"/>
      <c r="B40"/>
      <c r="C40" s="20"/>
      <c r="D40" s="20"/>
      <c r="E40"/>
      <c r="F40" s="35"/>
      <c r="G40" s="36"/>
      <c r="H40" s="25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/>
    </row>
    <row r="41" spans="1:28" s="47" customFormat="1" ht="22.8" customHeight="1" x14ac:dyDescent="0.3">
      <c r="A41"/>
      <c r="B41"/>
      <c r="C41" s="20"/>
      <c r="D41" s="20"/>
      <c r="E41"/>
      <c r="F41" s="35"/>
      <c r="G41" s="36"/>
      <c r="H41" s="25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/>
    </row>
    <row r="42" spans="1:28" s="47" customFormat="1" ht="22.8" customHeight="1" x14ac:dyDescent="0.3">
      <c r="A42"/>
      <c r="B42"/>
      <c r="C42" s="20"/>
      <c r="D42" s="20"/>
      <c r="E42"/>
      <c r="F42" s="35"/>
      <c r="G42" s="36"/>
      <c r="H42" s="25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/>
    </row>
    <row r="43" spans="1:28" s="47" customFormat="1" ht="22.8" customHeight="1" x14ac:dyDescent="0.3">
      <c r="A43"/>
      <c r="B43"/>
      <c r="C43" s="20"/>
      <c r="D43" s="20"/>
      <c r="E43"/>
      <c r="F43" s="35"/>
      <c r="G43" s="36"/>
      <c r="H43" s="25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/>
    </row>
    <row r="44" spans="1:28" s="47" customFormat="1" ht="22.8" customHeight="1" x14ac:dyDescent="0.3">
      <c r="A44"/>
      <c r="B44"/>
      <c r="C44" s="20"/>
      <c r="D44" s="20"/>
      <c r="E44"/>
      <c r="F44" s="35"/>
      <c r="G44" s="36"/>
      <c r="H44" s="25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/>
    </row>
    <row r="45" spans="1:28" s="47" customFormat="1" ht="22.8" customHeight="1" x14ac:dyDescent="0.3">
      <c r="A45"/>
      <c r="B45"/>
      <c r="C45" s="20"/>
      <c r="D45" s="20"/>
      <c r="E45"/>
      <c r="F45" s="35"/>
      <c r="G45" s="36"/>
      <c r="H45" s="25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/>
    </row>
    <row r="46" spans="1:28" ht="22.8" customHeight="1" x14ac:dyDescent="0.3">
      <c r="C46" s="20"/>
      <c r="D46" s="20"/>
      <c r="F46" s="35"/>
      <c r="G46" s="36"/>
      <c r="H46" s="25"/>
      <c r="I46" s="37"/>
      <c r="J46" s="37"/>
      <c r="K46" s="37"/>
      <c r="L46" s="37"/>
      <c r="M46" s="37"/>
      <c r="N46" s="37"/>
      <c r="O46" s="37"/>
      <c r="P46" s="37"/>
      <c r="Q46" s="37"/>
      <c r="R46" s="37"/>
      <c r="T46" s="47"/>
      <c r="U46" s="47"/>
      <c r="V46" s="47"/>
      <c r="W46" s="47"/>
      <c r="X46" s="47"/>
      <c r="Y46" s="47"/>
      <c r="Z46" s="47"/>
      <c r="AA46" s="47"/>
      <c r="AB46" s="47"/>
    </row>
    <row r="47" spans="1:28" ht="22.8" customHeight="1" x14ac:dyDescent="0.3">
      <c r="C47" s="20"/>
      <c r="D47" s="20"/>
      <c r="F47" s="35"/>
      <c r="G47" s="36"/>
      <c r="H47" s="25"/>
      <c r="I47" s="37"/>
      <c r="J47" s="37"/>
      <c r="K47" s="37"/>
      <c r="L47" s="37"/>
      <c r="M47" s="37"/>
      <c r="N47" s="37"/>
      <c r="O47" s="37"/>
      <c r="P47" s="37"/>
      <c r="Q47" s="37"/>
      <c r="R47" s="37"/>
      <c r="T47" s="47"/>
      <c r="U47" s="47"/>
      <c r="V47" s="47"/>
      <c r="W47" s="47"/>
      <c r="X47" s="47"/>
      <c r="Y47" s="47"/>
      <c r="Z47" s="47"/>
      <c r="AA47" s="47"/>
      <c r="AB47" s="47"/>
    </row>
    <row r="48" spans="1:28" ht="22.8" customHeight="1" x14ac:dyDescent="0.3">
      <c r="A48" s="47"/>
      <c r="B48" s="47"/>
      <c r="C48" s="62"/>
      <c r="D48" s="62"/>
      <c r="E48" s="47"/>
      <c r="F48" s="63"/>
      <c r="G48" s="64"/>
      <c r="H48" s="64"/>
      <c r="I48" s="64"/>
      <c r="J48" s="65"/>
      <c r="K48" s="64"/>
      <c r="L48" s="64"/>
      <c r="M48" s="64"/>
      <c r="N48" s="64"/>
      <c r="O48" s="64"/>
      <c r="P48" s="64"/>
      <c r="Q48" s="64"/>
      <c r="R48" s="64"/>
    </row>
    <row r="49" spans="1:26" ht="22.8" customHeight="1" x14ac:dyDescent="0.3">
      <c r="A49" s="47"/>
      <c r="B49" s="47"/>
      <c r="C49" s="62"/>
      <c r="D49" s="62"/>
      <c r="E49" s="47"/>
      <c r="F49" s="66"/>
      <c r="G49" s="67"/>
      <c r="H49" s="68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</row>
    <row r="50" spans="1:26" ht="22.8" customHeight="1" x14ac:dyDescent="0.3">
      <c r="C50" s="50"/>
      <c r="D50" s="50"/>
      <c r="F50" s="66"/>
      <c r="G50" s="67"/>
      <c r="H50" s="68"/>
      <c r="I50" s="69"/>
      <c r="J50" s="69"/>
      <c r="K50" s="69"/>
      <c r="L50" s="69"/>
      <c r="M50" s="69"/>
      <c r="N50" s="69"/>
      <c r="O50" s="69"/>
      <c r="P50" s="69"/>
      <c r="Q50" s="69"/>
      <c r="R50" s="69"/>
    </row>
    <row r="51" spans="1:26" ht="22.8" customHeight="1" x14ac:dyDescent="0.3">
      <c r="C51" s="50"/>
      <c r="D51" s="50"/>
      <c r="F51" s="66"/>
      <c r="G51" s="67"/>
      <c r="H51" s="68"/>
      <c r="I51" s="69"/>
      <c r="J51" s="69"/>
      <c r="K51" s="69"/>
      <c r="L51" s="69"/>
      <c r="M51" s="69"/>
      <c r="N51" s="69"/>
      <c r="O51" s="69"/>
      <c r="P51" s="69"/>
      <c r="Q51" s="69"/>
      <c r="R51" s="69"/>
    </row>
    <row r="52" spans="1:26" ht="22.8" customHeight="1" x14ac:dyDescent="0.3">
      <c r="C52" s="50"/>
      <c r="D52" s="50"/>
      <c r="F52" s="66"/>
      <c r="G52" s="67"/>
      <c r="H52" s="68"/>
      <c r="I52" s="69"/>
      <c r="J52" s="69"/>
      <c r="K52" s="69"/>
      <c r="L52" s="69"/>
      <c r="M52" s="69"/>
      <c r="N52" s="69"/>
      <c r="O52" s="69"/>
      <c r="P52" s="69"/>
      <c r="Q52" s="69"/>
      <c r="R52" s="69"/>
    </row>
    <row r="53" spans="1:26" ht="22.8" customHeight="1" x14ac:dyDescent="0.3">
      <c r="C53" s="50"/>
      <c r="D53" s="50"/>
      <c r="F53" s="66"/>
      <c r="G53" s="67"/>
      <c r="H53" s="68"/>
      <c r="I53" s="69"/>
      <c r="J53" s="69"/>
      <c r="K53" s="69"/>
      <c r="L53" s="69"/>
      <c r="M53" s="69"/>
      <c r="N53" s="69"/>
      <c r="O53" s="69"/>
      <c r="P53" s="69"/>
      <c r="Q53" s="69"/>
      <c r="R53" s="69"/>
    </row>
    <row r="54" spans="1:26" ht="22.8" customHeight="1" x14ac:dyDescent="0.3">
      <c r="C54" s="50"/>
      <c r="D54" s="50"/>
      <c r="F54" s="66"/>
      <c r="G54" s="67"/>
      <c r="H54" s="68"/>
      <c r="I54" s="69"/>
      <c r="J54" s="69"/>
      <c r="K54" s="69"/>
      <c r="L54" s="69"/>
      <c r="M54" s="69"/>
      <c r="N54" s="69"/>
      <c r="O54" s="69"/>
      <c r="P54" s="69"/>
      <c r="Q54" s="69"/>
      <c r="R54" s="69"/>
    </row>
    <row r="55" spans="1:26" ht="22.8" customHeight="1" x14ac:dyDescent="0.3">
      <c r="C55" s="50"/>
      <c r="D55" s="50"/>
      <c r="F55" s="66"/>
      <c r="G55" s="67"/>
      <c r="H55" s="68"/>
      <c r="I55" s="69"/>
      <c r="J55" s="69"/>
      <c r="K55" s="69"/>
      <c r="L55" s="69"/>
      <c r="M55" s="69"/>
      <c r="N55" s="69"/>
      <c r="O55" s="69"/>
      <c r="P55" s="69"/>
      <c r="Q55" s="69"/>
      <c r="R55" s="69"/>
    </row>
    <row r="56" spans="1:26" ht="22.8" customHeight="1" x14ac:dyDescent="0.3">
      <c r="C56" s="50"/>
      <c r="D56" s="50"/>
      <c r="F56" s="66"/>
      <c r="G56" s="67"/>
      <c r="H56" s="68"/>
      <c r="I56" s="69"/>
      <c r="J56" s="69"/>
      <c r="K56" s="69"/>
      <c r="L56" s="69"/>
      <c r="M56" s="69"/>
      <c r="N56" s="69"/>
      <c r="O56" s="69"/>
      <c r="P56" s="69"/>
      <c r="Q56" s="69"/>
      <c r="R56" s="69"/>
    </row>
    <row r="57" spans="1:26" ht="22.8" customHeight="1" x14ac:dyDescent="0.3">
      <c r="C57" s="50"/>
      <c r="D57" s="50"/>
      <c r="F57" s="66"/>
      <c r="G57" s="67"/>
      <c r="H57" s="68"/>
      <c r="I57" s="69"/>
      <c r="J57" s="69"/>
      <c r="K57" s="69"/>
      <c r="L57" s="69"/>
      <c r="M57" s="69"/>
      <c r="N57" s="69"/>
      <c r="O57" s="69"/>
      <c r="P57" s="69"/>
      <c r="Q57" s="69"/>
      <c r="R57" s="69"/>
    </row>
    <row r="58" spans="1:26" ht="14.25" customHeight="1" x14ac:dyDescent="0.3">
      <c r="A58" s="33"/>
      <c r="B58" s="33"/>
      <c r="C58" s="38"/>
      <c r="D58" s="38"/>
      <c r="E58" s="33"/>
      <c r="F58" s="35"/>
      <c r="G58" s="39"/>
      <c r="H58" s="33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">
      <c r="A59" s="33"/>
      <c r="B59" s="33"/>
      <c r="C59" s="38"/>
      <c r="D59" s="38"/>
      <c r="E59" s="33"/>
      <c r="F59" s="35"/>
      <c r="G59" s="39"/>
      <c r="H59" s="33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">
      <c r="A60" s="33"/>
      <c r="B60" s="33"/>
      <c r="C60" s="38"/>
      <c r="D60" s="38"/>
      <c r="E60" s="33"/>
      <c r="F60" s="35"/>
      <c r="G60" s="39"/>
      <c r="H60" s="33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">
      <c r="A61" s="33"/>
      <c r="B61" s="33"/>
      <c r="C61" s="38"/>
      <c r="D61" s="38"/>
      <c r="E61" s="33"/>
      <c r="F61" s="35"/>
      <c r="G61" s="39"/>
      <c r="H61" s="33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">
      <c r="A62" s="33"/>
      <c r="B62" s="33"/>
      <c r="C62" s="38"/>
      <c r="D62" s="38"/>
      <c r="E62" s="33"/>
      <c r="F62" s="35"/>
      <c r="G62" s="39"/>
      <c r="H62" s="25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">
      <c r="A63" s="33"/>
      <c r="B63" s="33"/>
      <c r="C63" s="38"/>
      <c r="D63" s="38"/>
      <c r="E63" s="33"/>
      <c r="F63" s="35"/>
      <c r="G63" s="36"/>
      <c r="H63" s="25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">
      <c r="A64" s="33"/>
      <c r="B64" s="33"/>
      <c r="C64" s="38"/>
      <c r="D64" s="38"/>
      <c r="E64" s="33"/>
      <c r="F64" s="35"/>
      <c r="G64" s="36"/>
      <c r="H64" s="25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">
      <c r="A65" s="33"/>
      <c r="B65" s="33"/>
      <c r="C65" s="38"/>
      <c r="D65" s="38"/>
      <c r="E65" s="33"/>
      <c r="F65" s="35"/>
      <c r="G65" s="36"/>
      <c r="H65" s="25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">
      <c r="A66" s="33"/>
      <c r="B66" s="33"/>
      <c r="C66" s="38"/>
      <c r="D66" s="38"/>
      <c r="E66" s="33"/>
      <c r="F66" s="35"/>
      <c r="G66" s="36"/>
      <c r="H66" s="25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">
      <c r="A67" s="33"/>
      <c r="B67" s="33"/>
      <c r="C67" s="38"/>
      <c r="D67" s="38"/>
      <c r="E67" s="33"/>
      <c r="F67" s="35"/>
      <c r="G67" s="36"/>
      <c r="H67" s="25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">
      <c r="A68" s="33"/>
      <c r="B68" s="33"/>
      <c r="C68" s="38"/>
      <c r="D68" s="38"/>
      <c r="E68" s="33"/>
      <c r="F68" s="35"/>
      <c r="G68" s="36"/>
      <c r="H68" s="25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">
      <c r="A69" s="33"/>
      <c r="B69" s="33"/>
      <c r="C69" s="38"/>
      <c r="D69" s="38"/>
      <c r="E69" s="33"/>
      <c r="F69" s="35"/>
      <c r="G69" s="36"/>
      <c r="H69" s="25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">
      <c r="A70" s="33"/>
      <c r="B70" s="33"/>
      <c r="C70" s="38"/>
      <c r="D70" s="38"/>
      <c r="E70" s="33"/>
      <c r="F70" s="35"/>
      <c r="G70" s="36"/>
      <c r="H70" s="25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">
      <c r="A71" s="33"/>
      <c r="B71" s="33"/>
      <c r="C71" s="38"/>
      <c r="D71" s="38"/>
      <c r="E71" s="33"/>
      <c r="F71" s="35"/>
      <c r="G71" s="36"/>
      <c r="H71" s="25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">
      <c r="A72" s="33"/>
      <c r="B72" s="33"/>
      <c r="C72" s="38"/>
      <c r="D72" s="38"/>
      <c r="E72" s="33"/>
      <c r="F72" s="35"/>
      <c r="G72" s="36"/>
      <c r="H72" s="25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">
      <c r="A73" s="33"/>
      <c r="B73" s="33"/>
      <c r="C73" s="38"/>
      <c r="D73" s="38"/>
      <c r="E73" s="33"/>
      <c r="F73" s="35"/>
      <c r="G73" s="36"/>
      <c r="H73" s="25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">
      <c r="A74" s="33"/>
      <c r="B74" s="33"/>
      <c r="C74" s="38"/>
      <c r="D74" s="38"/>
      <c r="E74" s="33"/>
      <c r="F74" s="35"/>
      <c r="G74" s="36"/>
      <c r="H74" s="25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">
      <c r="A75" s="33"/>
      <c r="B75" s="33"/>
      <c r="C75" s="38"/>
      <c r="D75" s="38"/>
      <c r="E75" s="33"/>
      <c r="F75" s="35"/>
      <c r="G75" s="36"/>
      <c r="H75" s="25"/>
      <c r="I75" s="37"/>
      <c r="J75" s="40"/>
      <c r="K75" s="41"/>
      <c r="L75" s="41"/>
    </row>
    <row r="76" spans="1:26" ht="14.25" customHeight="1" x14ac:dyDescent="0.3">
      <c r="A76" s="33"/>
      <c r="B76" s="33"/>
      <c r="C76" s="38"/>
      <c r="D76" s="38"/>
      <c r="E76" s="33"/>
      <c r="F76" s="35"/>
      <c r="G76" s="36"/>
      <c r="H76" s="25"/>
      <c r="I76" s="37"/>
      <c r="J76" s="40"/>
      <c r="K76" s="41"/>
      <c r="L76" s="41"/>
    </row>
    <row r="77" spans="1:26" ht="14.25" customHeight="1" x14ac:dyDescent="0.3">
      <c r="A77" s="33"/>
      <c r="B77" s="33"/>
      <c r="C77" s="38"/>
      <c r="D77" s="38"/>
      <c r="E77" s="33"/>
      <c r="F77" s="35"/>
      <c r="G77" s="36"/>
      <c r="H77" s="25"/>
      <c r="I77" s="37"/>
      <c r="J77" s="40"/>
      <c r="K77" s="41"/>
      <c r="L77" s="41"/>
    </row>
    <row r="78" spans="1:26" ht="14.25" customHeight="1" x14ac:dyDescent="0.3">
      <c r="A78" s="33"/>
      <c r="B78" s="33"/>
      <c r="C78" s="38"/>
      <c r="D78" s="38"/>
      <c r="E78" s="33"/>
      <c r="F78" s="35"/>
      <c r="G78" s="36"/>
      <c r="H78" s="25"/>
      <c r="I78" s="37"/>
      <c r="J78" s="40"/>
      <c r="K78" s="41"/>
      <c r="L78" s="41"/>
    </row>
    <row r="79" spans="1:26" ht="14.25" customHeight="1" x14ac:dyDescent="0.3">
      <c r="A79" s="33"/>
      <c r="B79" s="33"/>
      <c r="C79" s="38"/>
      <c r="D79" s="38"/>
      <c r="E79" s="33"/>
      <c r="F79" s="35"/>
      <c r="G79" s="36"/>
      <c r="H79" s="25"/>
      <c r="I79" s="37"/>
      <c r="J79" s="40"/>
      <c r="K79" s="41"/>
      <c r="L79" s="41"/>
    </row>
    <row r="80" spans="1:26" ht="14.25" customHeight="1" x14ac:dyDescent="0.3">
      <c r="A80" s="33"/>
      <c r="B80" s="33"/>
      <c r="C80" s="38"/>
      <c r="D80" s="38"/>
      <c r="E80" s="33"/>
      <c r="F80" s="35"/>
      <c r="G80" s="36"/>
      <c r="H80" s="25"/>
      <c r="I80" s="37"/>
      <c r="J80" s="40"/>
      <c r="K80" s="41"/>
      <c r="L80" s="41"/>
    </row>
    <row r="81" spans="1:12" ht="14.25" customHeight="1" x14ac:dyDescent="0.3">
      <c r="A81" s="33"/>
      <c r="B81" s="33"/>
      <c r="C81" s="38"/>
      <c r="D81" s="38"/>
      <c r="E81" s="33"/>
      <c r="F81" s="35"/>
      <c r="G81" s="36"/>
      <c r="H81" s="25"/>
      <c r="I81" s="37"/>
      <c r="J81" s="40"/>
      <c r="K81" s="41"/>
      <c r="L81" s="41"/>
    </row>
    <row r="82" spans="1:12" ht="14.25" customHeight="1" x14ac:dyDescent="0.3">
      <c r="A82" s="33"/>
      <c r="B82" s="33"/>
      <c r="C82" s="38"/>
      <c r="D82" s="38"/>
      <c r="E82" s="33"/>
      <c r="F82" s="35"/>
      <c r="G82" s="36"/>
      <c r="H82" s="25"/>
      <c r="I82" s="37"/>
      <c r="J82" s="40"/>
      <c r="K82" s="41"/>
      <c r="L82" s="41"/>
    </row>
    <row r="83" spans="1:12" ht="14.25" customHeight="1" x14ac:dyDescent="0.3">
      <c r="A83" s="33"/>
      <c r="B83" s="33"/>
      <c r="C83" s="38"/>
      <c r="D83" s="38"/>
      <c r="E83" s="33"/>
      <c r="F83" s="35"/>
      <c r="G83" s="36"/>
      <c r="H83" s="25"/>
      <c r="I83" s="37"/>
      <c r="J83" s="40"/>
      <c r="K83" s="41"/>
      <c r="L83" s="41"/>
    </row>
    <row r="84" spans="1:12" ht="14.25" customHeight="1" x14ac:dyDescent="0.3">
      <c r="A84" s="33"/>
      <c r="B84" s="33"/>
      <c r="C84" s="38"/>
      <c r="D84" s="38"/>
      <c r="E84" s="33"/>
      <c r="F84" s="35"/>
      <c r="G84" s="36"/>
      <c r="H84" s="25"/>
      <c r="I84" s="37"/>
      <c r="J84" s="40"/>
      <c r="K84" s="41"/>
      <c r="L84" s="41"/>
    </row>
    <row r="85" spans="1:12" ht="14.25" customHeight="1" x14ac:dyDescent="0.3">
      <c r="A85" s="33"/>
      <c r="B85" s="33"/>
      <c r="C85" s="38"/>
      <c r="D85" s="38"/>
      <c r="E85" s="33"/>
      <c r="F85" s="35"/>
      <c r="G85" s="36"/>
      <c r="H85" s="25"/>
      <c r="I85" s="37"/>
      <c r="J85" s="40"/>
      <c r="K85" s="41"/>
      <c r="L85" s="41"/>
    </row>
    <row r="86" spans="1:12" ht="14.25" customHeight="1" x14ac:dyDescent="0.3">
      <c r="A86" s="33"/>
      <c r="B86" s="33"/>
      <c r="C86" s="38"/>
      <c r="D86" s="38"/>
      <c r="E86" s="33"/>
      <c r="F86" s="35"/>
      <c r="G86" s="36"/>
      <c r="H86" s="25"/>
      <c r="I86" s="37"/>
      <c r="J86" s="40"/>
      <c r="K86" s="41"/>
      <c r="L86" s="41"/>
    </row>
    <row r="87" spans="1:12" ht="14.25" customHeight="1" x14ac:dyDescent="0.3">
      <c r="A87" s="33"/>
      <c r="B87" s="33"/>
      <c r="C87" s="38"/>
      <c r="D87" s="38"/>
      <c r="E87" s="33"/>
      <c r="F87" s="35"/>
      <c r="G87" s="36"/>
      <c r="H87" s="25"/>
      <c r="I87" s="37"/>
      <c r="J87" s="40"/>
      <c r="K87" s="41"/>
      <c r="L87" s="41"/>
    </row>
    <row r="88" spans="1:12" ht="14.25" customHeight="1" x14ac:dyDescent="0.3">
      <c r="A88" s="33"/>
      <c r="B88" s="33"/>
      <c r="C88" s="38"/>
      <c r="D88" s="38"/>
      <c r="E88" s="33"/>
      <c r="F88" s="35"/>
      <c r="G88" s="36"/>
      <c r="H88" s="25"/>
      <c r="I88" s="37"/>
      <c r="J88" s="40"/>
      <c r="K88" s="41"/>
      <c r="L88" s="41"/>
    </row>
    <row r="89" spans="1:12" ht="14.25" customHeight="1" x14ac:dyDescent="0.3">
      <c r="A89" s="33"/>
      <c r="B89" s="33"/>
      <c r="C89" s="38"/>
      <c r="D89" s="38"/>
      <c r="E89" s="33"/>
      <c r="F89" s="35"/>
      <c r="G89" s="36"/>
      <c r="H89" s="25"/>
      <c r="I89" s="37"/>
      <c r="J89" s="40"/>
      <c r="K89" s="41"/>
      <c r="L89" s="41"/>
    </row>
    <row r="90" spans="1:12" ht="14.25" customHeight="1" x14ac:dyDescent="0.3">
      <c r="A90" s="33"/>
      <c r="B90" s="33"/>
      <c r="C90" s="38"/>
      <c r="D90" s="38"/>
      <c r="E90" s="33"/>
      <c r="F90" s="35"/>
      <c r="G90" s="36"/>
      <c r="H90" s="25"/>
      <c r="I90" s="37"/>
      <c r="J90" s="40"/>
      <c r="K90" s="41"/>
      <c r="L90" s="41"/>
    </row>
    <row r="91" spans="1:12" ht="14.25" customHeight="1" x14ac:dyDescent="0.3">
      <c r="C91" s="20"/>
      <c r="D91" s="20"/>
      <c r="F91" s="40"/>
      <c r="G91" s="42"/>
      <c r="H91" s="40"/>
      <c r="I91" s="40"/>
      <c r="J91" s="40"/>
      <c r="K91" s="41"/>
      <c r="L91" s="41"/>
    </row>
    <row r="92" spans="1:12" ht="14.25" customHeight="1" x14ac:dyDescent="0.3">
      <c r="C92" s="20"/>
      <c r="D92" s="20"/>
      <c r="F92" s="40"/>
      <c r="G92" s="42"/>
      <c r="H92" s="40"/>
      <c r="I92" s="40"/>
      <c r="J92" s="40"/>
      <c r="K92" s="41"/>
      <c r="L92" s="41"/>
    </row>
    <row r="93" spans="1:12" ht="14.25" customHeight="1" x14ac:dyDescent="0.3">
      <c r="C93" s="20"/>
      <c r="D93" s="20"/>
      <c r="F93" s="40"/>
      <c r="G93" s="42"/>
      <c r="H93" s="40"/>
      <c r="I93" s="40"/>
      <c r="J93" s="40"/>
      <c r="K93" s="41"/>
      <c r="L93" s="41"/>
    </row>
    <row r="94" spans="1:12" ht="14.25" customHeight="1" x14ac:dyDescent="0.3">
      <c r="C94" s="20"/>
      <c r="D94" s="20"/>
      <c r="F94" s="40"/>
      <c r="G94" s="42"/>
      <c r="H94" s="40"/>
      <c r="I94" s="40"/>
      <c r="J94" s="40"/>
      <c r="K94" s="41"/>
      <c r="L94" s="41"/>
    </row>
    <row r="95" spans="1:12" ht="14.25" customHeight="1" x14ac:dyDescent="0.3">
      <c r="C95" s="20"/>
      <c r="D95" s="20"/>
      <c r="F95" s="40"/>
      <c r="G95" s="42"/>
      <c r="H95" s="40"/>
      <c r="I95" s="40"/>
      <c r="J95" s="40"/>
      <c r="K95" s="41"/>
      <c r="L95" s="41"/>
    </row>
    <row r="96" spans="1:12" ht="14.25" customHeight="1" x14ac:dyDescent="0.3">
      <c r="C96" s="20"/>
      <c r="D96" s="20"/>
      <c r="F96" s="40"/>
      <c r="G96" s="42"/>
      <c r="H96" s="40"/>
      <c r="I96" s="40"/>
      <c r="J96" s="40"/>
      <c r="K96" s="41"/>
      <c r="L96" s="41"/>
    </row>
    <row r="97" spans="3:12" ht="14.25" customHeight="1" x14ac:dyDescent="0.3">
      <c r="C97" s="20"/>
      <c r="D97" s="20"/>
      <c r="F97" s="40"/>
      <c r="G97" s="42"/>
      <c r="H97" s="40"/>
      <c r="I97" s="40"/>
      <c r="J97" s="40"/>
      <c r="K97" s="41"/>
      <c r="L97" s="41"/>
    </row>
    <row r="98" spans="3:12" ht="14.25" customHeight="1" x14ac:dyDescent="0.3">
      <c r="C98" s="20"/>
      <c r="D98" s="20"/>
      <c r="F98" s="40"/>
      <c r="G98" s="42"/>
      <c r="H98" s="40"/>
      <c r="I98" s="40"/>
      <c r="J98" s="40"/>
      <c r="K98" s="41"/>
      <c r="L98" s="41"/>
    </row>
    <row r="99" spans="3:12" ht="14.25" customHeight="1" x14ac:dyDescent="0.3">
      <c r="C99" s="20"/>
      <c r="D99" s="20"/>
      <c r="F99" s="40"/>
      <c r="G99" s="42"/>
      <c r="H99" s="40"/>
      <c r="I99" s="40"/>
      <c r="J99" s="40"/>
      <c r="K99" s="41"/>
      <c r="L99" s="41"/>
    </row>
    <row r="100" spans="3:12" ht="14.25" customHeight="1" x14ac:dyDescent="0.3">
      <c r="C100" s="20"/>
      <c r="D100" s="20"/>
      <c r="F100" s="40"/>
      <c r="G100" s="42"/>
      <c r="H100" s="40"/>
      <c r="I100" s="40"/>
      <c r="J100" s="40"/>
      <c r="K100" s="41"/>
      <c r="L100" s="41"/>
    </row>
    <row r="101" spans="3:12" ht="14.25" customHeight="1" x14ac:dyDescent="0.3">
      <c r="C101" s="20"/>
      <c r="D101" s="20"/>
      <c r="F101" s="40"/>
      <c r="G101" s="42"/>
      <c r="H101" s="40"/>
      <c r="I101" s="40"/>
      <c r="J101" s="40"/>
      <c r="K101" s="41"/>
      <c r="L101" s="41"/>
    </row>
    <row r="102" spans="3:12" ht="14.25" customHeight="1" x14ac:dyDescent="0.3">
      <c r="C102" s="20"/>
      <c r="D102" s="20"/>
      <c r="F102" s="40"/>
      <c r="G102" s="42"/>
      <c r="H102" s="40"/>
      <c r="I102" s="40"/>
      <c r="J102" s="40"/>
      <c r="K102" s="41"/>
      <c r="L102" s="41"/>
    </row>
    <row r="103" spans="3:12" ht="14.25" customHeight="1" x14ac:dyDescent="0.3">
      <c r="C103" s="20"/>
      <c r="D103" s="20"/>
      <c r="F103" s="40"/>
      <c r="G103" s="42"/>
      <c r="H103" s="40"/>
      <c r="I103" s="40"/>
      <c r="J103" s="40"/>
      <c r="K103" s="41"/>
      <c r="L103" s="41"/>
    </row>
    <row r="104" spans="3:12" ht="14.25" customHeight="1" x14ac:dyDescent="0.3">
      <c r="C104" s="20"/>
      <c r="D104" s="20"/>
      <c r="F104" s="40"/>
      <c r="G104" s="42"/>
      <c r="H104" s="40"/>
      <c r="I104" s="40"/>
      <c r="J104" s="40"/>
      <c r="K104" s="41"/>
      <c r="L104" s="41"/>
    </row>
    <row r="105" spans="3:12" ht="14.25" customHeight="1" x14ac:dyDescent="0.3">
      <c r="C105" s="20"/>
      <c r="D105" s="20"/>
      <c r="F105" s="40"/>
      <c r="G105" s="42"/>
      <c r="H105" s="40"/>
      <c r="I105" s="40"/>
      <c r="J105" s="40"/>
      <c r="K105" s="41"/>
      <c r="L105" s="41"/>
    </row>
    <row r="106" spans="3:12" ht="14.25" customHeight="1" x14ac:dyDescent="0.3">
      <c r="C106" s="20"/>
      <c r="D106" s="20"/>
      <c r="F106" s="40"/>
      <c r="G106" s="42"/>
      <c r="H106" s="40"/>
      <c r="I106" s="40"/>
      <c r="J106" s="40"/>
      <c r="K106" s="41"/>
      <c r="L106" s="41"/>
    </row>
    <row r="107" spans="3:12" ht="14.25" customHeight="1" x14ac:dyDescent="0.3">
      <c r="C107" s="20"/>
      <c r="D107" s="20"/>
      <c r="F107" s="40"/>
      <c r="G107" s="42"/>
      <c r="H107" s="40"/>
      <c r="I107" s="40"/>
      <c r="J107" s="40"/>
      <c r="K107" s="41"/>
      <c r="L107" s="41"/>
    </row>
    <row r="108" spans="3:12" ht="14.25" customHeight="1" x14ac:dyDescent="0.3">
      <c r="C108" s="20"/>
      <c r="D108" s="20"/>
      <c r="F108" s="40"/>
      <c r="G108" s="42"/>
      <c r="H108" s="40"/>
      <c r="I108" s="40"/>
      <c r="J108" s="40"/>
      <c r="K108" s="41"/>
      <c r="L108" s="41"/>
    </row>
    <row r="109" spans="3:12" ht="14.25" customHeight="1" x14ac:dyDescent="0.3">
      <c r="C109" s="20"/>
      <c r="D109" s="20"/>
      <c r="F109" s="40"/>
      <c r="G109" s="42"/>
      <c r="H109" s="40"/>
      <c r="I109" s="40"/>
      <c r="J109" s="40"/>
      <c r="K109" s="41"/>
      <c r="L109" s="41"/>
    </row>
    <row r="110" spans="3:12" ht="14.25" customHeight="1" x14ac:dyDescent="0.3">
      <c r="C110" s="20"/>
      <c r="D110" s="20"/>
      <c r="F110" s="40"/>
      <c r="G110" s="42"/>
      <c r="H110" s="40"/>
      <c r="I110" s="40"/>
      <c r="J110" s="40"/>
      <c r="K110" s="41"/>
      <c r="L110" s="41"/>
    </row>
    <row r="111" spans="3:12" ht="14.25" customHeight="1" x14ac:dyDescent="0.3">
      <c r="C111" s="20"/>
      <c r="D111" s="20"/>
      <c r="F111" s="40"/>
      <c r="G111" s="42"/>
      <c r="H111" s="40"/>
      <c r="I111" s="40"/>
      <c r="J111" s="40"/>
      <c r="K111" s="41"/>
      <c r="L111" s="41"/>
    </row>
    <row r="112" spans="3:12" ht="14.25" customHeight="1" x14ac:dyDescent="0.3">
      <c r="C112" s="20"/>
      <c r="D112" s="20"/>
      <c r="F112" s="40"/>
      <c r="G112" s="42"/>
      <c r="H112" s="40"/>
      <c r="I112" s="40"/>
      <c r="J112" s="40"/>
      <c r="K112" s="41"/>
      <c r="L112" s="41"/>
    </row>
    <row r="113" spans="3:12" ht="14.25" customHeight="1" x14ac:dyDescent="0.3">
      <c r="C113" s="20"/>
      <c r="D113" s="20"/>
      <c r="F113" s="40"/>
      <c r="G113" s="42"/>
      <c r="H113" s="40"/>
      <c r="I113" s="40"/>
      <c r="J113" s="40"/>
      <c r="K113" s="41"/>
      <c r="L113" s="41"/>
    </row>
    <row r="114" spans="3:12" ht="14.25" customHeight="1" x14ac:dyDescent="0.3">
      <c r="C114" s="20"/>
      <c r="D114" s="20"/>
      <c r="F114" s="40"/>
      <c r="G114" s="42"/>
      <c r="H114" s="40"/>
      <c r="I114" s="40"/>
      <c r="J114" s="40"/>
      <c r="K114" s="41"/>
      <c r="L114" s="41"/>
    </row>
    <row r="115" spans="3:12" ht="14.25" customHeight="1" x14ac:dyDescent="0.3">
      <c r="C115" s="20"/>
      <c r="D115" s="20"/>
      <c r="F115" s="40"/>
      <c r="G115" s="42"/>
      <c r="H115" s="40"/>
      <c r="I115" s="40"/>
      <c r="J115" s="40"/>
      <c r="K115" s="41"/>
      <c r="L115" s="41"/>
    </row>
    <row r="116" spans="3:12" ht="14.25" customHeight="1" x14ac:dyDescent="0.3">
      <c r="C116" s="20"/>
      <c r="D116" s="20"/>
      <c r="F116" s="40"/>
      <c r="G116" s="42"/>
      <c r="H116" s="40"/>
      <c r="I116" s="40"/>
      <c r="J116" s="40"/>
      <c r="K116" s="41"/>
      <c r="L116" s="41"/>
    </row>
    <row r="117" spans="3:12" ht="14.25" customHeight="1" x14ac:dyDescent="0.3">
      <c r="C117" s="20"/>
      <c r="D117" s="20"/>
      <c r="F117" s="40"/>
      <c r="G117" s="42"/>
      <c r="H117" s="40"/>
      <c r="I117" s="40"/>
      <c r="J117" s="40"/>
      <c r="K117" s="41"/>
      <c r="L117" s="41"/>
    </row>
    <row r="118" spans="3:12" ht="14.25" customHeight="1" x14ac:dyDescent="0.3">
      <c r="C118" s="20"/>
      <c r="D118" s="20"/>
      <c r="F118" s="40"/>
      <c r="G118" s="42"/>
      <c r="H118" s="40"/>
      <c r="I118" s="40"/>
      <c r="J118" s="40"/>
      <c r="K118" s="41"/>
      <c r="L118" s="41"/>
    </row>
    <row r="119" spans="3:12" ht="14.25" customHeight="1" x14ac:dyDescent="0.3">
      <c r="C119" s="20"/>
      <c r="D119" s="20"/>
      <c r="F119" s="40"/>
      <c r="G119" s="42"/>
      <c r="H119" s="40"/>
      <c r="I119" s="40"/>
      <c r="J119" s="40"/>
      <c r="K119" s="41"/>
      <c r="L119" s="41"/>
    </row>
    <row r="120" spans="3:12" ht="14.25" customHeight="1" x14ac:dyDescent="0.3">
      <c r="C120" s="20"/>
      <c r="D120" s="20"/>
      <c r="F120" s="40"/>
      <c r="G120" s="42"/>
      <c r="H120" s="40"/>
      <c r="I120" s="40"/>
      <c r="J120" s="40"/>
      <c r="K120" s="41"/>
      <c r="L120" s="41"/>
    </row>
    <row r="121" spans="3:12" ht="14.25" customHeight="1" x14ac:dyDescent="0.3">
      <c r="C121" s="20"/>
      <c r="D121" s="20"/>
      <c r="F121" s="40"/>
      <c r="G121" s="42"/>
      <c r="H121" s="40"/>
      <c r="I121" s="40"/>
      <c r="J121" s="40"/>
      <c r="K121" s="41"/>
      <c r="L121" s="41"/>
    </row>
    <row r="122" spans="3:12" ht="14.25" customHeight="1" x14ac:dyDescent="0.3">
      <c r="C122" s="20"/>
      <c r="D122" s="20"/>
      <c r="F122" s="40"/>
      <c r="G122" s="42"/>
      <c r="H122" s="40"/>
      <c r="I122" s="40"/>
      <c r="J122" s="40"/>
      <c r="K122" s="41"/>
      <c r="L122" s="41"/>
    </row>
    <row r="123" spans="3:12" ht="14.25" customHeight="1" x14ac:dyDescent="0.3">
      <c r="C123" s="20"/>
      <c r="D123" s="20"/>
      <c r="F123" s="40"/>
      <c r="G123" s="42"/>
      <c r="H123" s="40"/>
      <c r="I123" s="40"/>
      <c r="J123" s="40"/>
      <c r="K123" s="41"/>
      <c r="L123" s="41"/>
    </row>
    <row r="124" spans="3:12" ht="14.25" customHeight="1" x14ac:dyDescent="0.3">
      <c r="C124" s="20"/>
      <c r="D124" s="20"/>
      <c r="F124" s="40"/>
      <c r="G124" s="42"/>
      <c r="H124" s="40"/>
      <c r="I124" s="40"/>
      <c r="J124" s="40"/>
      <c r="K124" s="41"/>
      <c r="L124" s="41"/>
    </row>
    <row r="125" spans="3:12" ht="14.25" customHeight="1" x14ac:dyDescent="0.3">
      <c r="C125" s="20"/>
      <c r="D125" s="20"/>
      <c r="F125" s="40"/>
      <c r="G125" s="42"/>
      <c r="H125" s="40"/>
      <c r="I125" s="40"/>
      <c r="J125" s="40"/>
      <c r="K125" s="41"/>
      <c r="L125" s="41"/>
    </row>
    <row r="126" spans="3:12" ht="14.25" customHeight="1" x14ac:dyDescent="0.3">
      <c r="C126" s="20"/>
      <c r="D126" s="20"/>
      <c r="F126" s="40"/>
      <c r="G126" s="42"/>
      <c r="H126" s="40"/>
      <c r="I126" s="40"/>
      <c r="J126" s="40"/>
      <c r="K126" s="41"/>
      <c r="L126" s="41"/>
    </row>
    <row r="127" spans="3:12" ht="14.25" customHeight="1" x14ac:dyDescent="0.3">
      <c r="C127" s="20"/>
      <c r="D127" s="20"/>
      <c r="F127" s="40"/>
      <c r="G127" s="42"/>
      <c r="H127" s="40"/>
      <c r="I127" s="40"/>
      <c r="J127" s="40"/>
      <c r="K127" s="41"/>
      <c r="L127" s="41"/>
    </row>
    <row r="128" spans="3:12" ht="14.25" customHeight="1" x14ac:dyDescent="0.3">
      <c r="C128" s="20"/>
      <c r="D128" s="20"/>
      <c r="F128" s="40"/>
      <c r="G128" s="42"/>
      <c r="H128" s="40"/>
      <c r="I128" s="40"/>
      <c r="J128" s="40"/>
      <c r="K128" s="41"/>
      <c r="L128" s="41"/>
    </row>
    <row r="129" spans="3:12" ht="14.25" customHeight="1" x14ac:dyDescent="0.3">
      <c r="C129" s="20"/>
      <c r="D129" s="20"/>
      <c r="F129" s="40"/>
      <c r="G129" s="42"/>
      <c r="H129" s="40"/>
      <c r="I129" s="40"/>
      <c r="J129" s="40"/>
      <c r="K129" s="41"/>
      <c r="L129" s="41"/>
    </row>
    <row r="130" spans="3:12" ht="14.25" customHeight="1" x14ac:dyDescent="0.3">
      <c r="C130" s="20"/>
      <c r="D130" s="20"/>
      <c r="F130" s="40"/>
      <c r="G130" s="42"/>
      <c r="H130" s="40"/>
      <c r="I130" s="40"/>
      <c r="J130" s="40"/>
      <c r="K130" s="41"/>
      <c r="L130" s="41"/>
    </row>
    <row r="131" spans="3:12" ht="14.25" customHeight="1" x14ac:dyDescent="0.3">
      <c r="C131" s="20"/>
      <c r="D131" s="20"/>
      <c r="F131" s="40"/>
      <c r="G131" s="42"/>
      <c r="H131" s="40"/>
      <c r="I131" s="40"/>
      <c r="J131" s="40"/>
      <c r="K131" s="41"/>
      <c r="L131" s="41"/>
    </row>
    <row r="132" spans="3:12" ht="14.25" customHeight="1" x14ac:dyDescent="0.3">
      <c r="C132" s="20"/>
      <c r="D132" s="20"/>
      <c r="F132" s="40"/>
      <c r="G132" s="42"/>
      <c r="H132" s="40"/>
      <c r="I132" s="40"/>
      <c r="J132" s="40"/>
      <c r="K132" s="41"/>
      <c r="L132" s="41"/>
    </row>
    <row r="133" spans="3:12" ht="14.25" customHeight="1" x14ac:dyDescent="0.3">
      <c r="C133" s="20"/>
      <c r="D133" s="20"/>
      <c r="F133" s="40"/>
      <c r="G133" s="42"/>
      <c r="H133" s="40"/>
      <c r="I133" s="40"/>
      <c r="J133" s="40"/>
      <c r="K133" s="41"/>
      <c r="L133" s="41"/>
    </row>
    <row r="134" spans="3:12" ht="14.25" customHeight="1" x14ac:dyDescent="0.3">
      <c r="C134" s="20"/>
      <c r="D134" s="20"/>
      <c r="F134" s="40"/>
      <c r="G134" s="42"/>
      <c r="H134" s="40"/>
      <c r="I134" s="40"/>
      <c r="J134" s="40"/>
      <c r="K134" s="41"/>
      <c r="L134" s="41"/>
    </row>
    <row r="135" spans="3:12" ht="14.25" customHeight="1" x14ac:dyDescent="0.3">
      <c r="C135" s="20"/>
      <c r="D135" s="20"/>
      <c r="F135" s="40"/>
      <c r="G135" s="42"/>
      <c r="H135" s="40"/>
      <c r="I135" s="40"/>
      <c r="J135" s="40"/>
      <c r="K135" s="41"/>
      <c r="L135" s="41"/>
    </row>
    <row r="136" spans="3:12" ht="14.25" customHeight="1" x14ac:dyDescent="0.3">
      <c r="C136" s="20"/>
      <c r="D136" s="20"/>
      <c r="F136" s="40"/>
      <c r="G136" s="42"/>
      <c r="H136" s="40"/>
      <c r="I136" s="40"/>
      <c r="J136" s="40"/>
      <c r="K136" s="41"/>
      <c r="L136" s="41"/>
    </row>
    <row r="137" spans="3:12" ht="14.25" customHeight="1" x14ac:dyDescent="0.3">
      <c r="C137" s="20"/>
      <c r="D137" s="20"/>
      <c r="F137" s="40"/>
      <c r="G137" s="42"/>
      <c r="H137" s="40"/>
      <c r="I137" s="40"/>
      <c r="J137" s="40"/>
      <c r="K137" s="41"/>
      <c r="L137" s="41"/>
    </row>
    <row r="138" spans="3:12" ht="14.25" customHeight="1" x14ac:dyDescent="0.3">
      <c r="C138" s="20"/>
      <c r="D138" s="20"/>
      <c r="F138" s="40"/>
      <c r="G138" s="42"/>
      <c r="H138" s="40"/>
      <c r="I138" s="40"/>
      <c r="J138" s="40"/>
      <c r="K138" s="41"/>
      <c r="L138" s="41"/>
    </row>
    <row r="139" spans="3:12" ht="14.25" customHeight="1" x14ac:dyDescent="0.3">
      <c r="C139" s="20"/>
      <c r="D139" s="20"/>
      <c r="F139" s="40"/>
      <c r="G139" s="42"/>
      <c r="H139" s="40"/>
      <c r="I139" s="40"/>
      <c r="J139" s="40"/>
      <c r="K139" s="41"/>
      <c r="L139" s="41"/>
    </row>
    <row r="140" spans="3:12" ht="14.25" customHeight="1" x14ac:dyDescent="0.3">
      <c r="C140" s="20"/>
      <c r="D140" s="20"/>
      <c r="F140" s="40"/>
      <c r="G140" s="42"/>
      <c r="H140" s="40"/>
      <c r="I140" s="40"/>
      <c r="J140" s="40"/>
      <c r="K140" s="41"/>
      <c r="L140" s="41"/>
    </row>
    <row r="141" spans="3:12" ht="14.25" customHeight="1" x14ac:dyDescent="0.3">
      <c r="C141" s="20"/>
      <c r="D141" s="20"/>
      <c r="F141" s="40"/>
      <c r="G141" s="42"/>
      <c r="H141" s="40"/>
      <c r="I141" s="40"/>
      <c r="J141" s="40"/>
      <c r="K141" s="41"/>
      <c r="L141" s="41"/>
    </row>
    <row r="142" spans="3:12" ht="14.25" customHeight="1" x14ac:dyDescent="0.3">
      <c r="C142" s="20"/>
      <c r="D142" s="20"/>
      <c r="F142" s="40"/>
      <c r="G142" s="42"/>
      <c r="H142" s="40"/>
      <c r="I142" s="40"/>
      <c r="J142" s="40"/>
      <c r="K142" s="41"/>
      <c r="L142" s="41"/>
    </row>
    <row r="143" spans="3:12" ht="14.25" customHeight="1" x14ac:dyDescent="0.3">
      <c r="C143" s="20"/>
      <c r="D143" s="20"/>
      <c r="F143" s="40"/>
      <c r="G143" s="42"/>
      <c r="H143" s="40"/>
      <c r="I143" s="40"/>
      <c r="J143" s="40"/>
      <c r="K143" s="41"/>
      <c r="L143" s="41"/>
    </row>
    <row r="144" spans="3:12" ht="14.25" customHeight="1" x14ac:dyDescent="0.3">
      <c r="C144" s="20"/>
      <c r="D144" s="20"/>
      <c r="F144" s="40"/>
      <c r="G144" s="42"/>
      <c r="H144" s="40"/>
      <c r="I144" s="40"/>
      <c r="J144" s="40"/>
      <c r="K144" s="41"/>
      <c r="L144" s="41"/>
    </row>
    <row r="145" spans="3:12" ht="14.25" customHeight="1" x14ac:dyDescent="0.3">
      <c r="C145" s="20"/>
      <c r="D145" s="20"/>
      <c r="F145" s="40"/>
      <c r="G145" s="42"/>
      <c r="H145" s="40"/>
      <c r="I145" s="40"/>
      <c r="J145" s="40"/>
      <c r="K145" s="41"/>
      <c r="L145" s="41"/>
    </row>
    <row r="146" spans="3:12" ht="14.25" customHeight="1" x14ac:dyDescent="0.3">
      <c r="C146" s="20"/>
      <c r="D146" s="20"/>
      <c r="F146" s="40"/>
      <c r="G146" s="42"/>
      <c r="H146" s="40"/>
      <c r="I146" s="40"/>
      <c r="J146" s="40"/>
      <c r="K146" s="41"/>
      <c r="L146" s="41"/>
    </row>
    <row r="147" spans="3:12" ht="14.25" customHeight="1" x14ac:dyDescent="0.3">
      <c r="C147" s="20"/>
      <c r="D147" s="20"/>
      <c r="F147" s="40"/>
      <c r="G147" s="42"/>
      <c r="H147" s="40"/>
      <c r="I147" s="40"/>
      <c r="J147" s="40"/>
      <c r="K147" s="41"/>
      <c r="L147" s="41"/>
    </row>
    <row r="148" spans="3:12" ht="14.25" customHeight="1" x14ac:dyDescent="0.3">
      <c r="C148" s="20"/>
      <c r="D148" s="20"/>
      <c r="F148" s="40"/>
      <c r="G148" s="42"/>
      <c r="H148" s="40"/>
      <c r="I148" s="40"/>
      <c r="J148" s="40"/>
      <c r="K148" s="41"/>
      <c r="L148" s="41"/>
    </row>
    <row r="149" spans="3:12" ht="14.25" customHeight="1" x14ac:dyDescent="0.3">
      <c r="C149" s="20"/>
      <c r="D149" s="20"/>
      <c r="F149" s="40"/>
      <c r="G149" s="42"/>
      <c r="H149" s="40"/>
      <c r="I149" s="40"/>
      <c r="J149" s="40"/>
      <c r="K149" s="41"/>
      <c r="L149" s="41"/>
    </row>
    <row r="150" spans="3:12" ht="14.25" customHeight="1" x14ac:dyDescent="0.3">
      <c r="C150" s="20"/>
      <c r="D150" s="20"/>
      <c r="F150" s="40"/>
      <c r="G150" s="42"/>
      <c r="H150" s="40"/>
      <c r="I150" s="40"/>
      <c r="J150" s="40"/>
      <c r="K150" s="41"/>
      <c r="L150" s="41"/>
    </row>
    <row r="151" spans="3:12" ht="14.25" customHeight="1" x14ac:dyDescent="0.3">
      <c r="C151" s="20"/>
      <c r="D151" s="20"/>
      <c r="F151" s="40"/>
      <c r="G151" s="42"/>
      <c r="H151" s="40"/>
      <c r="I151" s="40"/>
      <c r="J151" s="40"/>
      <c r="K151" s="41"/>
      <c r="L151" s="41"/>
    </row>
    <row r="152" spans="3:12" ht="14.25" customHeight="1" x14ac:dyDescent="0.3">
      <c r="C152" s="20"/>
      <c r="D152" s="20"/>
      <c r="F152" s="40"/>
      <c r="G152" s="42"/>
      <c r="H152" s="40"/>
      <c r="I152" s="40"/>
      <c r="J152" s="40"/>
      <c r="K152" s="41"/>
      <c r="L152" s="41"/>
    </row>
    <row r="153" spans="3:12" ht="14.25" customHeight="1" x14ac:dyDescent="0.3">
      <c r="C153" s="20"/>
      <c r="D153" s="20"/>
      <c r="F153" s="40"/>
      <c r="G153" s="42"/>
      <c r="H153" s="40"/>
      <c r="I153" s="40"/>
      <c r="J153" s="40"/>
      <c r="K153" s="41"/>
      <c r="L153" s="41"/>
    </row>
    <row r="154" spans="3:12" ht="14.25" customHeight="1" x14ac:dyDescent="0.3">
      <c r="C154" s="20"/>
      <c r="D154" s="20"/>
      <c r="F154" s="40"/>
      <c r="G154" s="42"/>
      <c r="H154" s="40"/>
      <c r="I154" s="40"/>
      <c r="J154" s="40"/>
      <c r="K154" s="41"/>
      <c r="L154" s="41"/>
    </row>
    <row r="155" spans="3:12" ht="14.25" customHeight="1" x14ac:dyDescent="0.3">
      <c r="C155" s="20"/>
      <c r="D155" s="20"/>
      <c r="F155" s="40"/>
      <c r="G155" s="42"/>
      <c r="H155" s="40"/>
      <c r="I155" s="40"/>
      <c r="J155" s="40"/>
      <c r="K155" s="41"/>
      <c r="L155" s="41"/>
    </row>
    <row r="156" spans="3:12" ht="14.25" customHeight="1" x14ac:dyDescent="0.3">
      <c r="C156" s="20"/>
      <c r="D156" s="20"/>
      <c r="F156" s="40"/>
      <c r="G156" s="42"/>
      <c r="H156" s="40"/>
      <c r="I156" s="40"/>
      <c r="J156" s="40"/>
      <c r="K156" s="41"/>
      <c r="L156" s="41"/>
    </row>
    <row r="157" spans="3:12" ht="14.25" customHeight="1" x14ac:dyDescent="0.3">
      <c r="C157" s="20"/>
      <c r="D157" s="20"/>
      <c r="F157" s="40"/>
      <c r="G157" s="42"/>
      <c r="H157" s="40"/>
      <c r="I157" s="40"/>
      <c r="J157" s="40"/>
      <c r="K157" s="41"/>
      <c r="L157" s="41"/>
    </row>
    <row r="158" spans="3:12" ht="14.25" customHeight="1" x14ac:dyDescent="0.3">
      <c r="C158" s="20"/>
      <c r="D158" s="20"/>
      <c r="F158" s="40"/>
      <c r="G158" s="42"/>
      <c r="H158" s="40"/>
      <c r="I158" s="40"/>
      <c r="J158" s="40"/>
      <c r="K158" s="41"/>
      <c r="L158" s="41"/>
    </row>
    <row r="159" spans="3:12" ht="14.25" customHeight="1" x14ac:dyDescent="0.3">
      <c r="C159" s="20"/>
      <c r="D159" s="20"/>
      <c r="F159" s="40"/>
      <c r="G159" s="42"/>
      <c r="H159" s="40"/>
      <c r="I159" s="40"/>
      <c r="J159" s="40"/>
      <c r="K159" s="41"/>
      <c r="L159" s="41"/>
    </row>
    <row r="160" spans="3:12" ht="14.25" customHeight="1" x14ac:dyDescent="0.3">
      <c r="C160" s="20"/>
      <c r="D160" s="20"/>
      <c r="F160" s="40"/>
      <c r="G160" s="42"/>
      <c r="H160" s="40"/>
      <c r="I160" s="40"/>
      <c r="J160" s="40"/>
      <c r="K160" s="41"/>
      <c r="L160" s="41"/>
    </row>
    <row r="161" spans="3:12" ht="14.25" customHeight="1" x14ac:dyDescent="0.3">
      <c r="C161" s="20"/>
      <c r="D161" s="20"/>
      <c r="F161" s="40"/>
      <c r="G161" s="42"/>
      <c r="H161" s="40"/>
      <c r="I161" s="40"/>
      <c r="J161" s="40"/>
      <c r="K161" s="41"/>
      <c r="L161" s="41"/>
    </row>
    <row r="162" spans="3:12" ht="14.25" customHeight="1" x14ac:dyDescent="0.3">
      <c r="C162" s="20"/>
      <c r="D162" s="20"/>
      <c r="F162" s="40"/>
      <c r="G162" s="42"/>
      <c r="H162" s="40"/>
      <c r="I162" s="40"/>
      <c r="J162" s="40"/>
      <c r="K162" s="41"/>
      <c r="L162" s="41"/>
    </row>
    <row r="163" spans="3:12" ht="14.25" customHeight="1" x14ac:dyDescent="0.3">
      <c r="C163" s="20"/>
      <c r="D163" s="20"/>
      <c r="F163" s="40"/>
      <c r="G163" s="42"/>
      <c r="H163" s="40"/>
      <c r="I163" s="40"/>
      <c r="J163" s="40"/>
      <c r="K163" s="41"/>
      <c r="L163" s="41"/>
    </row>
    <row r="164" spans="3:12" ht="14.25" customHeight="1" x14ac:dyDescent="0.3">
      <c r="C164" s="20"/>
      <c r="D164" s="20"/>
      <c r="F164" s="40"/>
      <c r="G164" s="42"/>
      <c r="H164" s="40"/>
      <c r="I164" s="40"/>
      <c r="J164" s="40"/>
      <c r="K164" s="41"/>
      <c r="L164" s="41"/>
    </row>
    <row r="165" spans="3:12" ht="14.25" customHeight="1" x14ac:dyDescent="0.3">
      <c r="C165" s="20"/>
      <c r="D165" s="20"/>
      <c r="F165" s="40"/>
      <c r="G165" s="42"/>
      <c r="H165" s="40"/>
      <c r="I165" s="40"/>
      <c r="J165" s="40"/>
      <c r="K165" s="41"/>
      <c r="L165" s="41"/>
    </row>
    <row r="166" spans="3:12" ht="14.25" customHeight="1" x14ac:dyDescent="0.3">
      <c r="C166" s="20"/>
      <c r="D166" s="20"/>
      <c r="F166" s="40"/>
      <c r="G166" s="42"/>
      <c r="H166" s="40"/>
      <c r="I166" s="40"/>
      <c r="J166" s="40"/>
      <c r="K166" s="41"/>
      <c r="L166" s="41"/>
    </row>
    <row r="167" spans="3:12" ht="14.25" customHeight="1" x14ac:dyDescent="0.3">
      <c r="C167" s="20"/>
      <c r="D167" s="20"/>
      <c r="F167" s="40"/>
      <c r="G167" s="42"/>
      <c r="H167" s="40"/>
      <c r="I167" s="40"/>
      <c r="J167" s="40"/>
      <c r="K167" s="41"/>
      <c r="L167" s="41"/>
    </row>
    <row r="168" spans="3:12" ht="14.25" customHeight="1" x14ac:dyDescent="0.3">
      <c r="C168" s="20"/>
      <c r="D168" s="20"/>
      <c r="F168" s="40"/>
      <c r="G168" s="42"/>
      <c r="H168" s="40"/>
      <c r="I168" s="40"/>
      <c r="J168" s="40"/>
      <c r="K168" s="41"/>
      <c r="L168" s="41"/>
    </row>
    <row r="169" spans="3:12" ht="14.25" customHeight="1" x14ac:dyDescent="0.3">
      <c r="C169" s="20"/>
      <c r="D169" s="20"/>
      <c r="F169" s="40"/>
      <c r="G169" s="42"/>
      <c r="H169" s="40"/>
      <c r="I169" s="40"/>
      <c r="J169" s="40"/>
      <c r="K169" s="41"/>
      <c r="L169" s="41"/>
    </row>
    <row r="170" spans="3:12" ht="14.25" customHeight="1" x14ac:dyDescent="0.3">
      <c r="C170" s="20"/>
      <c r="D170" s="20"/>
      <c r="F170" s="40"/>
      <c r="G170" s="42"/>
      <c r="H170" s="40"/>
      <c r="I170" s="40"/>
      <c r="J170" s="40"/>
      <c r="K170" s="41"/>
      <c r="L170" s="41"/>
    </row>
    <row r="171" spans="3:12" ht="14.25" customHeight="1" x14ac:dyDescent="0.3">
      <c r="C171" s="20"/>
      <c r="D171" s="20"/>
      <c r="F171" s="40"/>
      <c r="G171" s="42"/>
      <c r="H171" s="40"/>
      <c r="I171" s="40"/>
      <c r="J171" s="40"/>
      <c r="K171" s="41"/>
      <c r="L171" s="41"/>
    </row>
    <row r="172" spans="3:12" ht="14.25" customHeight="1" x14ac:dyDescent="0.3">
      <c r="C172" s="20"/>
      <c r="D172" s="20"/>
      <c r="F172" s="40"/>
      <c r="G172" s="42"/>
      <c r="H172" s="40"/>
      <c r="I172" s="40"/>
      <c r="J172" s="40"/>
      <c r="K172" s="41"/>
      <c r="L172" s="41"/>
    </row>
    <row r="173" spans="3:12" ht="14.25" customHeight="1" x14ac:dyDescent="0.3">
      <c r="C173" s="20"/>
      <c r="D173" s="20"/>
      <c r="F173" s="40"/>
      <c r="G173" s="42"/>
      <c r="H173" s="40"/>
      <c r="I173" s="40"/>
      <c r="J173" s="40"/>
      <c r="K173" s="41"/>
      <c r="L173" s="41"/>
    </row>
    <row r="174" spans="3:12" ht="14.25" customHeight="1" x14ac:dyDescent="0.3">
      <c r="C174" s="20"/>
      <c r="D174" s="20"/>
      <c r="F174" s="40"/>
      <c r="G174" s="42"/>
      <c r="H174" s="40"/>
      <c r="I174" s="40"/>
      <c r="J174" s="40"/>
      <c r="K174" s="41"/>
      <c r="L174" s="41"/>
    </row>
    <row r="175" spans="3:12" ht="14.25" customHeight="1" x14ac:dyDescent="0.3">
      <c r="C175" s="20"/>
      <c r="D175" s="20"/>
      <c r="F175" s="40"/>
      <c r="G175" s="42"/>
      <c r="H175" s="40"/>
      <c r="I175" s="40"/>
      <c r="J175" s="40"/>
      <c r="K175" s="41"/>
      <c r="L175" s="41"/>
    </row>
    <row r="176" spans="3:12" ht="14.25" customHeight="1" x14ac:dyDescent="0.3">
      <c r="C176" s="20"/>
      <c r="D176" s="20"/>
      <c r="F176" s="40"/>
      <c r="G176" s="42"/>
      <c r="H176" s="40"/>
      <c r="I176" s="40"/>
      <c r="J176" s="40"/>
      <c r="K176" s="41"/>
      <c r="L176" s="41"/>
    </row>
    <row r="177" spans="3:12" ht="14.25" customHeight="1" x14ac:dyDescent="0.3">
      <c r="C177" s="20"/>
      <c r="D177" s="20"/>
      <c r="F177" s="40"/>
      <c r="G177" s="42"/>
      <c r="H177" s="40"/>
      <c r="I177" s="40"/>
      <c r="J177" s="40"/>
      <c r="K177" s="41"/>
      <c r="L177" s="41"/>
    </row>
    <row r="178" spans="3:12" ht="14.25" customHeight="1" x14ac:dyDescent="0.3">
      <c r="C178" s="20"/>
      <c r="D178" s="20"/>
      <c r="F178" s="40"/>
      <c r="G178" s="42"/>
      <c r="H178" s="40"/>
      <c r="I178" s="40"/>
      <c r="J178" s="40"/>
      <c r="K178" s="41"/>
      <c r="L178" s="41"/>
    </row>
    <row r="179" spans="3:12" ht="14.25" customHeight="1" x14ac:dyDescent="0.3">
      <c r="C179" s="20"/>
      <c r="D179" s="20"/>
      <c r="F179" s="40"/>
      <c r="G179" s="42"/>
      <c r="H179" s="40"/>
      <c r="I179" s="40"/>
      <c r="J179" s="40"/>
      <c r="K179" s="41"/>
      <c r="L179" s="41"/>
    </row>
    <row r="180" spans="3:12" ht="14.25" customHeight="1" x14ac:dyDescent="0.3">
      <c r="C180" s="20"/>
      <c r="D180" s="20"/>
      <c r="F180" s="40"/>
      <c r="G180" s="42"/>
      <c r="H180" s="40"/>
      <c r="I180" s="40"/>
      <c r="J180" s="40"/>
      <c r="K180" s="41"/>
      <c r="L180" s="41"/>
    </row>
    <row r="181" spans="3:12" ht="14.25" customHeight="1" x14ac:dyDescent="0.3">
      <c r="C181" s="20"/>
      <c r="D181" s="20"/>
      <c r="F181" s="40"/>
      <c r="G181" s="42"/>
      <c r="H181" s="40"/>
      <c r="I181" s="40"/>
      <c r="J181" s="40"/>
      <c r="K181" s="41"/>
      <c r="L181" s="41"/>
    </row>
    <row r="182" spans="3:12" ht="14.25" customHeight="1" x14ac:dyDescent="0.3">
      <c r="C182" s="20"/>
      <c r="D182" s="20"/>
      <c r="F182" s="40"/>
      <c r="G182" s="42"/>
      <c r="H182" s="40"/>
      <c r="I182" s="40"/>
      <c r="J182" s="40"/>
      <c r="K182" s="41"/>
      <c r="L182" s="41"/>
    </row>
    <row r="183" spans="3:12" ht="14.25" customHeight="1" x14ac:dyDescent="0.3">
      <c r="C183" s="20"/>
      <c r="D183" s="20"/>
      <c r="F183" s="40"/>
      <c r="G183" s="42"/>
      <c r="H183" s="40"/>
      <c r="I183" s="40"/>
      <c r="J183" s="40"/>
      <c r="K183" s="41"/>
      <c r="L183" s="41"/>
    </row>
    <row r="184" spans="3:12" ht="14.25" customHeight="1" x14ac:dyDescent="0.3">
      <c r="C184" s="20"/>
      <c r="D184" s="20"/>
      <c r="F184" s="40"/>
      <c r="G184" s="42"/>
      <c r="H184" s="40"/>
      <c r="I184" s="40"/>
      <c r="J184" s="40"/>
      <c r="K184" s="41"/>
      <c r="L184" s="41"/>
    </row>
    <row r="185" spans="3:12" ht="14.25" customHeight="1" x14ac:dyDescent="0.3">
      <c r="C185" s="20"/>
      <c r="D185" s="20"/>
      <c r="F185" s="40"/>
      <c r="G185" s="42"/>
      <c r="H185" s="40"/>
      <c r="I185" s="40"/>
      <c r="J185" s="40"/>
      <c r="K185" s="41"/>
      <c r="L185" s="41"/>
    </row>
    <row r="186" spans="3:12" ht="14.25" customHeight="1" x14ac:dyDescent="0.3">
      <c r="C186" s="20"/>
      <c r="D186" s="20"/>
      <c r="F186" s="40"/>
      <c r="G186" s="42"/>
      <c r="H186" s="40"/>
      <c r="I186" s="40"/>
      <c r="J186" s="40"/>
      <c r="K186" s="41"/>
      <c r="L186" s="41"/>
    </row>
    <row r="187" spans="3:12" ht="14.25" customHeight="1" x14ac:dyDescent="0.3">
      <c r="C187" s="20"/>
      <c r="D187" s="20"/>
      <c r="F187" s="40"/>
      <c r="G187" s="42"/>
      <c r="H187" s="40"/>
      <c r="I187" s="40"/>
      <c r="J187" s="40"/>
      <c r="K187" s="41"/>
      <c r="L187" s="41"/>
    </row>
    <row r="188" spans="3:12" ht="14.25" customHeight="1" x14ac:dyDescent="0.3">
      <c r="C188" s="20"/>
      <c r="D188" s="20"/>
      <c r="F188" s="40"/>
      <c r="G188" s="42"/>
      <c r="H188" s="40"/>
      <c r="I188" s="40"/>
      <c r="J188" s="40"/>
      <c r="K188" s="41"/>
      <c r="L188" s="41"/>
    </row>
    <row r="189" spans="3:12" ht="14.25" customHeight="1" x14ac:dyDescent="0.3">
      <c r="C189" s="20"/>
      <c r="D189" s="20"/>
      <c r="F189" s="40"/>
      <c r="G189" s="42"/>
      <c r="H189" s="40"/>
      <c r="I189" s="40"/>
      <c r="J189" s="40"/>
      <c r="K189" s="41"/>
      <c r="L189" s="41"/>
    </row>
    <row r="190" spans="3:12" ht="14.25" customHeight="1" x14ac:dyDescent="0.3">
      <c r="C190" s="20"/>
      <c r="D190" s="20"/>
      <c r="F190" s="40"/>
      <c r="G190" s="42"/>
      <c r="H190" s="40"/>
      <c r="I190" s="40"/>
      <c r="J190" s="40"/>
      <c r="K190" s="41"/>
      <c r="L190" s="41"/>
    </row>
    <row r="191" spans="3:12" ht="14.25" customHeight="1" x14ac:dyDescent="0.3">
      <c r="C191" s="20"/>
      <c r="D191" s="20"/>
      <c r="F191" s="40"/>
      <c r="G191" s="42"/>
      <c r="H191" s="40"/>
      <c r="I191" s="40"/>
      <c r="J191" s="40"/>
      <c r="K191" s="41"/>
      <c r="L191" s="41"/>
    </row>
    <row r="192" spans="3:12" ht="14.25" customHeight="1" x14ac:dyDescent="0.3">
      <c r="C192" s="20"/>
      <c r="D192" s="20"/>
      <c r="F192" s="40"/>
      <c r="G192" s="42"/>
      <c r="H192" s="40"/>
      <c r="I192" s="40"/>
      <c r="J192" s="40"/>
      <c r="K192" s="41"/>
      <c r="L192" s="41"/>
    </row>
    <row r="193" spans="3:12" ht="14.25" customHeight="1" x14ac:dyDescent="0.3">
      <c r="C193" s="20"/>
      <c r="D193" s="20"/>
      <c r="F193" s="40"/>
      <c r="G193" s="42"/>
      <c r="H193" s="40"/>
      <c r="I193" s="40"/>
      <c r="J193" s="40"/>
      <c r="K193" s="41"/>
      <c r="L193" s="41"/>
    </row>
    <row r="194" spans="3:12" ht="14.25" customHeight="1" x14ac:dyDescent="0.3">
      <c r="C194" s="20"/>
      <c r="D194" s="20"/>
      <c r="F194" s="40"/>
      <c r="G194" s="42"/>
      <c r="H194" s="40"/>
      <c r="I194" s="40"/>
      <c r="J194" s="40"/>
      <c r="K194" s="41"/>
      <c r="L194" s="41"/>
    </row>
    <row r="195" spans="3:12" ht="14.25" customHeight="1" x14ac:dyDescent="0.3">
      <c r="C195" s="20"/>
      <c r="D195" s="20"/>
      <c r="F195" s="40"/>
      <c r="G195" s="42"/>
      <c r="H195" s="40"/>
      <c r="I195" s="40"/>
      <c r="J195" s="40"/>
      <c r="K195" s="41"/>
      <c r="L195" s="41"/>
    </row>
    <row r="196" spans="3:12" ht="14.25" customHeight="1" x14ac:dyDescent="0.3">
      <c r="C196" s="20"/>
      <c r="D196" s="20"/>
      <c r="F196" s="40"/>
      <c r="G196" s="42"/>
      <c r="H196" s="40"/>
      <c r="I196" s="40"/>
      <c r="J196" s="40"/>
      <c r="K196" s="41"/>
      <c r="L196" s="41"/>
    </row>
    <row r="197" spans="3:12" ht="14.25" customHeight="1" x14ac:dyDescent="0.3">
      <c r="C197" s="20"/>
      <c r="D197" s="20"/>
      <c r="F197" s="40"/>
      <c r="G197" s="42"/>
      <c r="H197" s="40"/>
      <c r="I197" s="40"/>
      <c r="J197" s="40"/>
      <c r="K197" s="41"/>
      <c r="L197" s="41"/>
    </row>
    <row r="198" spans="3:12" ht="14.25" customHeight="1" x14ac:dyDescent="0.3">
      <c r="C198" s="20"/>
      <c r="D198" s="20"/>
      <c r="F198" s="40"/>
      <c r="G198" s="42"/>
      <c r="H198" s="40"/>
      <c r="I198" s="40"/>
      <c r="J198" s="40"/>
      <c r="K198" s="41"/>
      <c r="L198" s="41"/>
    </row>
    <row r="199" spans="3:12" ht="14.25" customHeight="1" x14ac:dyDescent="0.3">
      <c r="C199" s="20"/>
      <c r="D199" s="20"/>
      <c r="F199" s="40"/>
      <c r="G199" s="42"/>
      <c r="H199" s="40"/>
      <c r="I199" s="40"/>
      <c r="J199" s="40"/>
      <c r="K199" s="41"/>
      <c r="L199" s="41"/>
    </row>
    <row r="200" spans="3:12" ht="14.25" customHeight="1" x14ac:dyDescent="0.3">
      <c r="C200" s="20"/>
      <c r="D200" s="20"/>
      <c r="F200" s="40"/>
      <c r="G200" s="42"/>
      <c r="H200" s="40"/>
      <c r="I200" s="40"/>
      <c r="J200" s="40"/>
      <c r="K200" s="41"/>
      <c r="L200" s="41"/>
    </row>
    <row r="201" spans="3:12" ht="14.25" customHeight="1" x14ac:dyDescent="0.3">
      <c r="C201" s="20"/>
      <c r="D201" s="20"/>
      <c r="F201" s="40"/>
      <c r="G201" s="42"/>
      <c r="H201" s="40"/>
      <c r="I201" s="40"/>
      <c r="J201" s="40"/>
      <c r="K201" s="41"/>
      <c r="L201" s="41"/>
    </row>
    <row r="202" spans="3:12" ht="14.25" customHeight="1" x14ac:dyDescent="0.3">
      <c r="C202" s="20"/>
      <c r="D202" s="20"/>
      <c r="F202" s="40"/>
      <c r="G202" s="42"/>
      <c r="H202" s="40"/>
      <c r="I202" s="40"/>
      <c r="J202" s="40"/>
      <c r="K202" s="41"/>
      <c r="L202" s="41"/>
    </row>
    <row r="203" spans="3:12" ht="14.25" customHeight="1" x14ac:dyDescent="0.3">
      <c r="C203" s="20"/>
      <c r="D203" s="20"/>
      <c r="F203" s="40"/>
      <c r="G203" s="42"/>
      <c r="H203" s="40"/>
      <c r="I203" s="40"/>
      <c r="J203" s="40"/>
      <c r="K203" s="41"/>
      <c r="L203" s="41"/>
    </row>
    <row r="204" spans="3:12" ht="14.25" customHeight="1" x14ac:dyDescent="0.3">
      <c r="C204" s="20"/>
      <c r="D204" s="20"/>
      <c r="F204" s="40"/>
      <c r="G204" s="42"/>
      <c r="H204" s="40"/>
      <c r="I204" s="40"/>
      <c r="J204" s="40"/>
      <c r="K204" s="41"/>
      <c r="L204" s="41"/>
    </row>
    <row r="205" spans="3:12" ht="14.25" customHeight="1" x14ac:dyDescent="0.3">
      <c r="C205" s="20"/>
      <c r="D205" s="20"/>
      <c r="F205" s="40"/>
      <c r="G205" s="42"/>
      <c r="H205" s="40"/>
      <c r="I205" s="40"/>
      <c r="J205" s="40"/>
      <c r="K205" s="41"/>
      <c r="L205" s="41"/>
    </row>
    <row r="206" spans="3:12" ht="14.25" customHeight="1" x14ac:dyDescent="0.3">
      <c r="C206" s="20"/>
      <c r="D206" s="20"/>
      <c r="F206" s="40"/>
      <c r="G206" s="42"/>
      <c r="H206" s="40"/>
      <c r="I206" s="40"/>
      <c r="J206" s="40"/>
      <c r="K206" s="41"/>
      <c r="L206" s="41"/>
    </row>
    <row r="207" spans="3:12" ht="14.25" customHeight="1" x14ac:dyDescent="0.3">
      <c r="C207" s="20"/>
      <c r="D207" s="20"/>
      <c r="F207" s="40"/>
      <c r="G207" s="42"/>
      <c r="H207" s="40"/>
      <c r="I207" s="40"/>
      <c r="J207" s="40"/>
      <c r="K207" s="41"/>
      <c r="L207" s="41"/>
    </row>
    <row r="208" spans="3:12" ht="14.25" customHeight="1" x14ac:dyDescent="0.3">
      <c r="C208" s="20"/>
      <c r="D208" s="20"/>
      <c r="F208" s="40"/>
      <c r="G208" s="42"/>
      <c r="H208" s="40"/>
      <c r="I208" s="40"/>
      <c r="J208" s="40"/>
      <c r="K208" s="41"/>
      <c r="L208" s="41"/>
    </row>
    <row r="209" spans="3:12" ht="14.25" customHeight="1" x14ac:dyDescent="0.3">
      <c r="C209" s="20"/>
      <c r="D209" s="20"/>
      <c r="F209" s="40"/>
      <c r="G209" s="42"/>
      <c r="H209" s="40"/>
      <c r="I209" s="40"/>
      <c r="J209" s="40"/>
      <c r="K209" s="41"/>
      <c r="L209" s="41"/>
    </row>
    <row r="210" spans="3:12" ht="14.25" customHeight="1" x14ac:dyDescent="0.3">
      <c r="C210" s="20"/>
      <c r="D210" s="20"/>
      <c r="F210" s="40"/>
      <c r="G210" s="42"/>
      <c r="H210" s="40"/>
      <c r="I210" s="40"/>
      <c r="J210" s="40"/>
      <c r="K210" s="41"/>
      <c r="L210" s="41"/>
    </row>
    <row r="211" spans="3:12" ht="14.25" customHeight="1" x14ac:dyDescent="0.3">
      <c r="C211" s="20"/>
      <c r="D211" s="20"/>
      <c r="F211" s="40"/>
      <c r="G211" s="42"/>
      <c r="H211" s="40"/>
      <c r="I211" s="40"/>
      <c r="J211" s="40"/>
      <c r="K211" s="41"/>
      <c r="L211" s="41"/>
    </row>
    <row r="212" spans="3:12" ht="14.25" customHeight="1" x14ac:dyDescent="0.3">
      <c r="C212" s="20"/>
      <c r="D212" s="20"/>
      <c r="F212" s="40"/>
      <c r="G212" s="42"/>
      <c r="H212" s="40"/>
      <c r="I212" s="40"/>
      <c r="J212" s="40"/>
      <c r="K212" s="41"/>
      <c r="L212" s="41"/>
    </row>
    <row r="213" spans="3:12" ht="14.25" customHeight="1" x14ac:dyDescent="0.3">
      <c r="C213" s="20"/>
      <c r="D213" s="20"/>
      <c r="F213" s="40"/>
      <c r="G213" s="42"/>
      <c r="H213" s="40"/>
      <c r="I213" s="40"/>
      <c r="J213" s="40"/>
      <c r="K213" s="41"/>
      <c r="L213" s="41"/>
    </row>
    <row r="214" spans="3:12" ht="14.25" customHeight="1" x14ac:dyDescent="0.3">
      <c r="C214" s="20"/>
      <c r="D214" s="20"/>
      <c r="F214" s="40"/>
      <c r="G214" s="42"/>
      <c r="H214" s="40"/>
      <c r="I214" s="40"/>
      <c r="J214" s="40"/>
      <c r="K214" s="41"/>
      <c r="L214" s="41"/>
    </row>
    <row r="215" spans="3:12" ht="14.25" customHeight="1" x14ac:dyDescent="0.3">
      <c r="C215" s="20"/>
      <c r="D215" s="20"/>
      <c r="F215" s="40"/>
      <c r="G215" s="42"/>
      <c r="H215" s="40"/>
      <c r="I215" s="40"/>
      <c r="J215" s="40"/>
      <c r="K215" s="41"/>
      <c r="L215" s="41"/>
    </row>
    <row r="216" spans="3:12" ht="14.25" customHeight="1" x14ac:dyDescent="0.3">
      <c r="C216" s="20"/>
      <c r="D216" s="20"/>
      <c r="F216" s="40"/>
      <c r="G216" s="42"/>
      <c r="H216" s="40"/>
      <c r="I216" s="40"/>
      <c r="J216" s="40"/>
      <c r="K216" s="41"/>
      <c r="L216" s="41"/>
    </row>
    <row r="217" spans="3:12" ht="14.25" customHeight="1" x14ac:dyDescent="0.3">
      <c r="C217" s="20"/>
      <c r="D217" s="20"/>
      <c r="F217" s="40"/>
      <c r="G217" s="42"/>
      <c r="H217" s="40"/>
      <c r="I217" s="40"/>
      <c r="J217" s="40"/>
      <c r="K217" s="41"/>
      <c r="L217" s="41"/>
    </row>
    <row r="218" spans="3:12" ht="14.25" customHeight="1" x14ac:dyDescent="0.3">
      <c r="C218" s="20"/>
      <c r="D218" s="20"/>
      <c r="F218" s="40"/>
      <c r="G218" s="42"/>
      <c r="H218" s="40"/>
      <c r="I218" s="40"/>
      <c r="J218" s="40"/>
      <c r="K218" s="41"/>
      <c r="L218" s="41"/>
    </row>
    <row r="219" spans="3:12" ht="14.25" customHeight="1" x14ac:dyDescent="0.3">
      <c r="C219" s="20"/>
      <c r="D219" s="20"/>
      <c r="F219" s="40"/>
      <c r="G219" s="42"/>
      <c r="H219" s="40"/>
      <c r="I219" s="40"/>
      <c r="J219" s="40"/>
      <c r="K219" s="41"/>
      <c r="L219" s="41"/>
    </row>
    <row r="220" spans="3:12" ht="14.25" customHeight="1" x14ac:dyDescent="0.3">
      <c r="C220" s="20"/>
      <c r="D220" s="20"/>
      <c r="F220" s="40"/>
      <c r="G220" s="42"/>
      <c r="H220" s="40"/>
      <c r="I220" s="40"/>
      <c r="J220" s="40"/>
      <c r="K220" s="41"/>
      <c r="L220" s="41"/>
    </row>
    <row r="221" spans="3:12" ht="14.25" customHeight="1" x14ac:dyDescent="0.3">
      <c r="C221" s="20"/>
      <c r="D221" s="20"/>
      <c r="F221" s="40"/>
      <c r="G221" s="42"/>
      <c r="H221" s="40"/>
      <c r="I221" s="40"/>
      <c r="J221" s="40"/>
      <c r="K221" s="41"/>
      <c r="L221" s="41"/>
    </row>
    <row r="222" spans="3:12" ht="14.25" customHeight="1" x14ac:dyDescent="0.3">
      <c r="C222" s="20"/>
      <c r="D222" s="20"/>
      <c r="F222" s="40"/>
      <c r="G222" s="42"/>
      <c r="H222" s="40"/>
      <c r="I222" s="40"/>
      <c r="J222" s="40"/>
      <c r="K222" s="41"/>
      <c r="L222" s="41"/>
    </row>
    <row r="223" spans="3:12" ht="14.25" customHeight="1" x14ac:dyDescent="0.3">
      <c r="C223" s="20"/>
      <c r="D223" s="20"/>
      <c r="F223" s="40"/>
      <c r="G223" s="42"/>
      <c r="H223" s="40"/>
      <c r="I223" s="40"/>
      <c r="J223" s="40"/>
      <c r="K223" s="41"/>
      <c r="L223" s="41"/>
    </row>
    <row r="224" spans="3:12" ht="14.25" customHeight="1" x14ac:dyDescent="0.3">
      <c r="C224" s="20"/>
      <c r="D224" s="20"/>
      <c r="F224" s="40"/>
      <c r="G224" s="42"/>
      <c r="H224" s="40"/>
      <c r="I224" s="40"/>
      <c r="J224" s="40"/>
      <c r="K224" s="41"/>
      <c r="L224" s="41"/>
    </row>
    <row r="225" spans="3:12" ht="14.25" customHeight="1" x14ac:dyDescent="0.3">
      <c r="C225" s="20"/>
      <c r="D225" s="20"/>
      <c r="F225" s="40"/>
      <c r="G225" s="42"/>
      <c r="H225" s="40"/>
      <c r="I225" s="40"/>
      <c r="J225" s="40"/>
      <c r="K225" s="41"/>
      <c r="L225" s="41"/>
    </row>
    <row r="226" spans="3:12" ht="14.25" customHeight="1" x14ac:dyDescent="0.3">
      <c r="C226" s="20"/>
      <c r="D226" s="20"/>
      <c r="F226" s="40"/>
      <c r="G226" s="42"/>
      <c r="H226" s="40"/>
      <c r="I226" s="40"/>
      <c r="J226" s="40"/>
      <c r="K226" s="41"/>
      <c r="L226" s="41"/>
    </row>
    <row r="227" spans="3:12" ht="14.25" customHeight="1" x14ac:dyDescent="0.3">
      <c r="C227" s="20"/>
      <c r="D227" s="20"/>
      <c r="F227" s="40"/>
      <c r="G227" s="42"/>
      <c r="H227" s="40"/>
      <c r="I227" s="40"/>
      <c r="J227" s="40"/>
      <c r="K227" s="41"/>
      <c r="L227" s="41"/>
    </row>
    <row r="228" spans="3:12" ht="14.25" customHeight="1" x14ac:dyDescent="0.3">
      <c r="C228" s="20"/>
      <c r="D228" s="20"/>
      <c r="F228" s="40"/>
      <c r="G228" s="42"/>
      <c r="H228" s="40"/>
      <c r="I228" s="40"/>
      <c r="J228" s="40"/>
      <c r="K228" s="41"/>
      <c r="L228" s="41"/>
    </row>
    <row r="229" spans="3:12" ht="14.25" customHeight="1" x14ac:dyDescent="0.3">
      <c r="C229" s="20"/>
      <c r="D229" s="20"/>
      <c r="F229" s="40"/>
      <c r="G229" s="42"/>
      <c r="H229" s="40"/>
      <c r="I229" s="40"/>
      <c r="J229" s="40"/>
      <c r="K229" s="41"/>
      <c r="L229" s="41"/>
    </row>
    <row r="230" spans="3:12" ht="14.25" customHeight="1" x14ac:dyDescent="0.3">
      <c r="C230" s="20"/>
      <c r="D230" s="20"/>
      <c r="F230" s="40"/>
      <c r="G230" s="42"/>
      <c r="H230" s="40"/>
      <c r="I230" s="40"/>
      <c r="J230" s="40"/>
      <c r="K230" s="41"/>
      <c r="L230" s="41"/>
    </row>
    <row r="231" spans="3:12" ht="14.25" customHeight="1" x14ac:dyDescent="0.3">
      <c r="C231" s="20"/>
      <c r="D231" s="20"/>
      <c r="F231" s="40"/>
      <c r="G231" s="42"/>
      <c r="H231" s="40"/>
      <c r="I231" s="40"/>
      <c r="J231" s="40"/>
      <c r="K231" s="41"/>
      <c r="L231" s="41"/>
    </row>
    <row r="232" spans="3:12" ht="14.25" customHeight="1" x14ac:dyDescent="0.3">
      <c r="C232" s="20"/>
      <c r="D232" s="20"/>
      <c r="F232" s="40"/>
      <c r="G232" s="42"/>
      <c r="H232" s="40"/>
      <c r="I232" s="40"/>
      <c r="J232" s="40"/>
      <c r="K232" s="41"/>
      <c r="L232" s="41"/>
    </row>
    <row r="233" spans="3:12" ht="14.25" customHeight="1" x14ac:dyDescent="0.3">
      <c r="C233" s="20"/>
      <c r="D233" s="20"/>
      <c r="F233" s="40"/>
      <c r="G233" s="42"/>
      <c r="H233" s="40"/>
      <c r="I233" s="40"/>
      <c r="J233" s="40"/>
      <c r="K233" s="41"/>
      <c r="L233" s="41"/>
    </row>
    <row r="234" spans="3:12" ht="14.25" customHeight="1" x14ac:dyDescent="0.3">
      <c r="C234" s="20"/>
      <c r="D234" s="20"/>
      <c r="F234" s="40"/>
      <c r="G234" s="42"/>
      <c r="H234" s="40"/>
      <c r="I234" s="40"/>
      <c r="J234" s="40"/>
      <c r="K234" s="41"/>
      <c r="L234" s="41"/>
    </row>
    <row r="235" spans="3:12" ht="14.25" customHeight="1" x14ac:dyDescent="0.3">
      <c r="C235" s="20"/>
      <c r="D235" s="20"/>
      <c r="F235" s="40"/>
      <c r="G235" s="42"/>
      <c r="H235" s="40"/>
      <c r="I235" s="40"/>
      <c r="J235" s="40"/>
      <c r="K235" s="41"/>
      <c r="L235" s="41"/>
    </row>
    <row r="236" spans="3:12" ht="14.25" customHeight="1" x14ac:dyDescent="0.3">
      <c r="C236" s="20"/>
      <c r="D236" s="20"/>
      <c r="F236" s="40"/>
      <c r="G236" s="42"/>
      <c r="H236" s="40"/>
      <c r="I236" s="40"/>
      <c r="J236" s="40"/>
      <c r="K236" s="41"/>
      <c r="L236" s="41"/>
    </row>
    <row r="237" spans="3:12" ht="14.25" customHeight="1" x14ac:dyDescent="0.3">
      <c r="C237" s="20"/>
      <c r="D237" s="20"/>
      <c r="F237" s="40"/>
      <c r="G237" s="42"/>
      <c r="H237" s="40"/>
      <c r="I237" s="40"/>
      <c r="J237" s="40"/>
      <c r="K237" s="41"/>
      <c r="L237" s="41"/>
    </row>
    <row r="238" spans="3:12" ht="14.25" customHeight="1" x14ac:dyDescent="0.3">
      <c r="C238" s="20"/>
      <c r="D238" s="20"/>
      <c r="F238" s="40"/>
      <c r="G238" s="42"/>
      <c r="H238" s="40"/>
      <c r="I238" s="40"/>
      <c r="J238" s="40"/>
      <c r="K238" s="41"/>
      <c r="L238" s="41"/>
    </row>
    <row r="239" spans="3:12" ht="14.25" customHeight="1" x14ac:dyDescent="0.3">
      <c r="C239" s="20"/>
      <c r="D239" s="20"/>
      <c r="F239" s="40"/>
      <c r="G239" s="42"/>
      <c r="H239" s="40"/>
      <c r="I239" s="40"/>
      <c r="J239" s="40"/>
      <c r="K239" s="41"/>
      <c r="L239" s="41"/>
    </row>
    <row r="240" spans="3:12" ht="14.25" customHeight="1" x14ac:dyDescent="0.3">
      <c r="C240" s="20"/>
      <c r="D240" s="20"/>
      <c r="F240" s="40"/>
      <c r="G240" s="42"/>
      <c r="H240" s="40"/>
      <c r="I240" s="40"/>
      <c r="J240" s="40"/>
      <c r="K240" s="41"/>
      <c r="L240" s="41"/>
    </row>
    <row r="241" spans="3:12" ht="14.25" customHeight="1" x14ac:dyDescent="0.3">
      <c r="C241" s="20"/>
      <c r="D241" s="20"/>
      <c r="F241" s="40"/>
      <c r="G241" s="42"/>
      <c r="H241" s="40"/>
      <c r="I241" s="40"/>
      <c r="J241" s="40"/>
      <c r="K241" s="41"/>
      <c r="L241" s="41"/>
    </row>
    <row r="242" spans="3:12" ht="14.25" customHeight="1" x14ac:dyDescent="0.3">
      <c r="C242" s="20"/>
      <c r="D242" s="20"/>
      <c r="F242" s="40"/>
      <c r="G242" s="42"/>
      <c r="H242" s="40"/>
      <c r="I242" s="40"/>
      <c r="J242" s="40"/>
      <c r="K242" s="41"/>
      <c r="L242" s="41"/>
    </row>
    <row r="243" spans="3:12" ht="14.25" customHeight="1" x14ac:dyDescent="0.3">
      <c r="C243" s="20"/>
      <c r="D243" s="20"/>
      <c r="F243" s="40"/>
      <c r="G243" s="42"/>
      <c r="H243" s="40"/>
      <c r="I243" s="40"/>
      <c r="J243" s="40"/>
      <c r="K243" s="41"/>
      <c r="L243" s="41"/>
    </row>
    <row r="244" spans="3:12" ht="14.25" customHeight="1" x14ac:dyDescent="0.3">
      <c r="C244" s="20"/>
      <c r="D244" s="20"/>
      <c r="F244" s="40"/>
      <c r="G244" s="42"/>
      <c r="H244" s="40"/>
      <c r="I244" s="40"/>
      <c r="J244" s="40"/>
      <c r="K244" s="41"/>
      <c r="L244" s="41"/>
    </row>
    <row r="245" spans="3:12" ht="14.25" customHeight="1" x14ac:dyDescent="0.3">
      <c r="C245" s="20"/>
      <c r="D245" s="20"/>
      <c r="F245" s="40"/>
      <c r="G245" s="42"/>
      <c r="H245" s="40"/>
      <c r="I245" s="40"/>
      <c r="J245" s="40"/>
      <c r="K245" s="41"/>
      <c r="L245" s="41"/>
    </row>
    <row r="246" spans="3:12" ht="14.25" customHeight="1" x14ac:dyDescent="0.3">
      <c r="C246" s="20"/>
      <c r="D246" s="20"/>
      <c r="F246" s="40"/>
      <c r="G246" s="42"/>
      <c r="H246" s="40"/>
      <c r="I246" s="40"/>
      <c r="J246" s="40"/>
      <c r="K246" s="41"/>
      <c r="L246" s="41"/>
    </row>
    <row r="247" spans="3:12" ht="14.25" customHeight="1" x14ac:dyDescent="0.3">
      <c r="C247" s="20"/>
      <c r="D247" s="20"/>
      <c r="F247" s="40"/>
      <c r="G247" s="42"/>
      <c r="H247" s="40"/>
      <c r="I247" s="40"/>
      <c r="J247" s="40"/>
      <c r="K247" s="41"/>
      <c r="L247" s="41"/>
    </row>
    <row r="248" spans="3:12" ht="14.25" customHeight="1" x14ac:dyDescent="0.3">
      <c r="C248" s="20"/>
      <c r="D248" s="20"/>
      <c r="F248" s="40"/>
      <c r="G248" s="42"/>
      <c r="H248" s="40"/>
      <c r="I248" s="40"/>
      <c r="J248" s="40"/>
      <c r="K248" s="41"/>
      <c r="L248" s="41"/>
    </row>
    <row r="249" spans="3:12" ht="14.25" customHeight="1" x14ac:dyDescent="0.3">
      <c r="C249" s="20"/>
      <c r="D249" s="20"/>
      <c r="F249" s="40"/>
      <c r="G249" s="42"/>
      <c r="H249" s="40"/>
      <c r="I249" s="40"/>
      <c r="J249" s="40"/>
      <c r="K249" s="41"/>
      <c r="L249" s="41"/>
    </row>
    <row r="250" spans="3:12" ht="14.25" customHeight="1" x14ac:dyDescent="0.3">
      <c r="C250" s="20"/>
      <c r="D250" s="20"/>
      <c r="F250" s="40"/>
      <c r="G250" s="42"/>
      <c r="H250" s="40"/>
      <c r="I250" s="40"/>
      <c r="J250" s="40"/>
      <c r="K250" s="41"/>
      <c r="L250" s="41"/>
    </row>
    <row r="251" spans="3:12" ht="14.25" customHeight="1" x14ac:dyDescent="0.3">
      <c r="C251" s="20"/>
      <c r="D251" s="20"/>
      <c r="F251" s="40"/>
      <c r="G251" s="42"/>
      <c r="H251" s="40"/>
      <c r="I251" s="40"/>
      <c r="J251" s="40"/>
      <c r="K251" s="41"/>
      <c r="L251" s="41"/>
    </row>
    <row r="252" spans="3:12" ht="14.25" customHeight="1" x14ac:dyDescent="0.3">
      <c r="C252" s="20"/>
      <c r="D252" s="20"/>
      <c r="F252" s="40"/>
      <c r="G252" s="42"/>
      <c r="H252" s="40"/>
      <c r="I252" s="40"/>
      <c r="J252" s="40"/>
      <c r="K252" s="41"/>
      <c r="L252" s="41"/>
    </row>
    <row r="253" spans="3:12" ht="14.25" customHeight="1" x14ac:dyDescent="0.3">
      <c r="C253" s="20"/>
      <c r="D253" s="20"/>
      <c r="F253" s="40"/>
      <c r="G253" s="42"/>
      <c r="H253" s="40"/>
      <c r="I253" s="40"/>
      <c r="J253" s="40"/>
      <c r="K253" s="41"/>
      <c r="L253" s="41"/>
    </row>
    <row r="254" spans="3:12" ht="14.25" customHeight="1" x14ac:dyDescent="0.3">
      <c r="C254" s="20"/>
      <c r="D254" s="20"/>
      <c r="F254" s="40"/>
      <c r="G254" s="42"/>
      <c r="H254" s="40"/>
      <c r="I254" s="40"/>
      <c r="J254" s="40"/>
      <c r="K254" s="41"/>
      <c r="L254" s="41"/>
    </row>
    <row r="255" spans="3:12" ht="14.25" customHeight="1" x14ac:dyDescent="0.3">
      <c r="C255" s="20"/>
      <c r="D255" s="20"/>
      <c r="F255" s="40"/>
      <c r="G255" s="42"/>
      <c r="H255" s="40"/>
      <c r="I255" s="40"/>
      <c r="J255" s="40"/>
      <c r="K255" s="41"/>
      <c r="L255" s="41"/>
    </row>
    <row r="256" spans="3:12" ht="14.25" customHeight="1" x14ac:dyDescent="0.3">
      <c r="C256" s="20"/>
      <c r="D256" s="20"/>
      <c r="F256" s="40"/>
      <c r="G256" s="42"/>
      <c r="H256" s="40"/>
      <c r="I256" s="40"/>
      <c r="J256" s="40"/>
      <c r="K256" s="41"/>
      <c r="L256" s="41"/>
    </row>
    <row r="257" spans="3:12" ht="14.25" customHeight="1" x14ac:dyDescent="0.3">
      <c r="C257" s="20"/>
      <c r="D257" s="20"/>
      <c r="F257" s="40"/>
      <c r="G257" s="42"/>
      <c r="H257" s="40"/>
      <c r="I257" s="40"/>
      <c r="J257" s="40"/>
      <c r="K257" s="41"/>
      <c r="L257" s="41"/>
    </row>
    <row r="258" spans="3:12" ht="14.25" customHeight="1" x14ac:dyDescent="0.3">
      <c r="C258" s="20"/>
      <c r="D258" s="20"/>
      <c r="F258" s="40"/>
      <c r="G258" s="42"/>
      <c r="H258" s="40"/>
      <c r="I258" s="40"/>
      <c r="J258" s="40"/>
      <c r="K258" s="41"/>
      <c r="L258" s="41"/>
    </row>
    <row r="259" spans="3:12" ht="14.25" customHeight="1" x14ac:dyDescent="0.3">
      <c r="C259" s="20"/>
      <c r="D259" s="20"/>
      <c r="F259" s="40"/>
      <c r="G259" s="42"/>
      <c r="H259" s="40"/>
      <c r="I259" s="40"/>
      <c r="J259" s="40"/>
      <c r="K259" s="41"/>
      <c r="L259" s="41"/>
    </row>
    <row r="260" spans="3:12" ht="14.25" customHeight="1" x14ac:dyDescent="0.3">
      <c r="C260" s="20"/>
      <c r="D260" s="20"/>
      <c r="F260" s="40"/>
      <c r="G260" s="42"/>
      <c r="H260" s="40"/>
      <c r="I260" s="40"/>
      <c r="J260" s="40"/>
      <c r="K260" s="41"/>
      <c r="L260" s="41"/>
    </row>
    <row r="261" spans="3:12" ht="14.25" customHeight="1" x14ac:dyDescent="0.3">
      <c r="C261" s="20"/>
      <c r="D261" s="20"/>
      <c r="F261" s="40"/>
      <c r="G261" s="42"/>
      <c r="H261" s="40"/>
      <c r="I261" s="40"/>
      <c r="J261" s="40"/>
      <c r="K261" s="41"/>
      <c r="L261" s="41"/>
    </row>
    <row r="262" spans="3:12" ht="14.25" customHeight="1" x14ac:dyDescent="0.3">
      <c r="C262" s="20"/>
      <c r="D262" s="20"/>
      <c r="F262" s="40"/>
      <c r="G262" s="42"/>
      <c r="H262" s="40"/>
      <c r="I262" s="40"/>
      <c r="J262" s="40"/>
      <c r="K262" s="41"/>
      <c r="L262" s="41"/>
    </row>
    <row r="263" spans="3:12" ht="14.25" customHeight="1" x14ac:dyDescent="0.3">
      <c r="C263" s="20"/>
      <c r="D263" s="20"/>
      <c r="F263" s="40"/>
      <c r="G263" s="42"/>
      <c r="H263" s="40"/>
      <c r="I263" s="40"/>
      <c r="J263" s="40"/>
      <c r="K263" s="41"/>
      <c r="L263" s="41"/>
    </row>
    <row r="264" spans="3:12" ht="14.25" customHeight="1" x14ac:dyDescent="0.3">
      <c r="C264" s="20"/>
      <c r="D264" s="20"/>
      <c r="F264" s="40"/>
      <c r="G264" s="42"/>
      <c r="H264" s="40"/>
      <c r="I264" s="40"/>
      <c r="J264" s="40"/>
      <c r="K264" s="41"/>
      <c r="L264" s="41"/>
    </row>
    <row r="265" spans="3:12" ht="14.25" customHeight="1" x14ac:dyDescent="0.3">
      <c r="C265" s="20"/>
      <c r="D265" s="20"/>
      <c r="F265" s="40"/>
      <c r="G265" s="42"/>
      <c r="H265" s="40"/>
      <c r="I265" s="40"/>
      <c r="J265" s="40"/>
      <c r="K265" s="41"/>
      <c r="L265" s="41"/>
    </row>
    <row r="266" spans="3:12" ht="14.25" customHeight="1" x14ac:dyDescent="0.3">
      <c r="C266" s="20"/>
      <c r="D266" s="20"/>
      <c r="F266" s="40"/>
      <c r="G266" s="42"/>
      <c r="H266" s="40"/>
      <c r="I266" s="40"/>
      <c r="J266" s="40"/>
      <c r="K266" s="41"/>
      <c r="L266" s="41"/>
    </row>
    <row r="267" spans="3:12" ht="14.25" customHeight="1" x14ac:dyDescent="0.3">
      <c r="C267" s="20"/>
      <c r="D267" s="20"/>
      <c r="F267" s="40"/>
      <c r="G267" s="42"/>
      <c r="H267" s="40"/>
      <c r="I267" s="40"/>
      <c r="J267" s="40"/>
      <c r="K267" s="41"/>
      <c r="L267" s="41"/>
    </row>
    <row r="268" spans="3:12" ht="14.25" customHeight="1" x14ac:dyDescent="0.3">
      <c r="C268" s="20"/>
      <c r="D268" s="20"/>
      <c r="F268" s="40"/>
      <c r="G268" s="42"/>
      <c r="H268" s="40"/>
      <c r="I268" s="40"/>
      <c r="J268" s="40"/>
      <c r="K268" s="41"/>
      <c r="L268" s="41"/>
    </row>
    <row r="269" spans="3:12" ht="14.25" customHeight="1" x14ac:dyDescent="0.3">
      <c r="C269" s="20"/>
      <c r="D269" s="20"/>
      <c r="F269" s="40"/>
      <c r="G269" s="42"/>
      <c r="H269" s="40"/>
      <c r="I269" s="40"/>
      <c r="J269" s="40"/>
      <c r="K269" s="41"/>
      <c r="L269" s="41"/>
    </row>
    <row r="270" spans="3:12" ht="14.25" customHeight="1" x14ac:dyDescent="0.3">
      <c r="C270" s="20"/>
      <c r="D270" s="20"/>
      <c r="F270" s="40"/>
      <c r="G270" s="42"/>
      <c r="H270" s="40"/>
      <c r="I270" s="40"/>
      <c r="J270" s="40"/>
      <c r="K270" s="41"/>
      <c r="L270" s="41"/>
    </row>
    <row r="271" spans="3:12" ht="14.25" customHeight="1" x14ac:dyDescent="0.3">
      <c r="C271" s="20"/>
      <c r="D271" s="20"/>
      <c r="F271" s="40"/>
      <c r="G271" s="42"/>
      <c r="H271" s="40"/>
      <c r="I271" s="40"/>
      <c r="J271" s="40"/>
      <c r="K271" s="41"/>
      <c r="L271" s="41"/>
    </row>
    <row r="272" spans="3:12" ht="14.25" customHeight="1" x14ac:dyDescent="0.3">
      <c r="C272" s="20"/>
      <c r="D272" s="20"/>
      <c r="F272" s="40"/>
      <c r="G272" s="42"/>
      <c r="H272" s="40"/>
      <c r="I272" s="40"/>
      <c r="J272" s="40"/>
      <c r="K272" s="41"/>
      <c r="L272" s="41"/>
    </row>
    <row r="273" spans="3:12" ht="14.25" customHeight="1" x14ac:dyDescent="0.3">
      <c r="C273" s="20"/>
      <c r="D273" s="20"/>
      <c r="F273" s="40"/>
      <c r="G273" s="42"/>
      <c r="H273" s="40"/>
      <c r="I273" s="40"/>
      <c r="J273" s="40"/>
      <c r="K273" s="41"/>
      <c r="L273" s="41"/>
    </row>
    <row r="274" spans="3:12" ht="14.25" customHeight="1" x14ac:dyDescent="0.3">
      <c r="C274" s="20"/>
      <c r="D274" s="20"/>
      <c r="F274" s="40"/>
      <c r="G274" s="42"/>
      <c r="H274" s="40"/>
      <c r="I274" s="40"/>
      <c r="J274" s="40"/>
      <c r="K274" s="41"/>
      <c r="L274" s="41"/>
    </row>
    <row r="275" spans="3:12" ht="14.25" customHeight="1" x14ac:dyDescent="0.3">
      <c r="C275" s="20"/>
      <c r="D275" s="20"/>
      <c r="F275" s="40"/>
      <c r="G275" s="42"/>
      <c r="H275" s="40"/>
      <c r="I275" s="40"/>
      <c r="J275" s="40"/>
      <c r="K275" s="41"/>
      <c r="L275" s="41"/>
    </row>
    <row r="276" spans="3:12" ht="14.25" customHeight="1" x14ac:dyDescent="0.3">
      <c r="C276" s="20"/>
      <c r="D276" s="20"/>
      <c r="F276" s="40"/>
      <c r="G276" s="42"/>
      <c r="H276" s="40"/>
      <c r="I276" s="40"/>
      <c r="J276" s="40"/>
      <c r="K276" s="41"/>
      <c r="L276" s="41"/>
    </row>
    <row r="277" spans="3:12" ht="14.25" customHeight="1" x14ac:dyDescent="0.3">
      <c r="C277" s="20"/>
      <c r="D277" s="20"/>
      <c r="F277" s="40"/>
      <c r="G277" s="42"/>
      <c r="H277" s="40"/>
      <c r="I277" s="40"/>
      <c r="J277" s="40"/>
      <c r="K277" s="41"/>
      <c r="L277" s="41"/>
    </row>
    <row r="278" spans="3:12" ht="14.25" customHeight="1" x14ac:dyDescent="0.3">
      <c r="C278" s="20"/>
      <c r="D278" s="20"/>
      <c r="F278" s="40"/>
      <c r="G278" s="42"/>
      <c r="H278" s="40"/>
      <c r="I278" s="40"/>
      <c r="J278" s="40"/>
      <c r="K278" s="41"/>
      <c r="L278" s="41"/>
    </row>
    <row r="279" spans="3:12" ht="14.25" customHeight="1" x14ac:dyDescent="0.3">
      <c r="C279" s="20"/>
      <c r="D279" s="20"/>
      <c r="F279" s="40"/>
      <c r="G279" s="42"/>
      <c r="H279" s="40"/>
      <c r="I279" s="40"/>
      <c r="J279" s="40"/>
      <c r="K279" s="41"/>
      <c r="L279" s="41"/>
    </row>
    <row r="280" spans="3:12" ht="14.25" customHeight="1" x14ac:dyDescent="0.3">
      <c r="C280" s="20"/>
      <c r="D280" s="20"/>
      <c r="F280" s="40"/>
      <c r="G280" s="42"/>
      <c r="H280" s="40"/>
      <c r="I280" s="40"/>
      <c r="J280" s="40"/>
      <c r="K280" s="41"/>
      <c r="L280" s="41"/>
    </row>
    <row r="281" spans="3:12" ht="14.25" customHeight="1" x14ac:dyDescent="0.3">
      <c r="C281" s="20"/>
      <c r="D281" s="20"/>
      <c r="F281" s="40"/>
      <c r="G281" s="42"/>
      <c r="H281" s="40"/>
      <c r="I281" s="40"/>
      <c r="J281" s="40"/>
      <c r="K281" s="41"/>
      <c r="L281" s="41"/>
    </row>
    <row r="282" spans="3:12" ht="14.25" customHeight="1" x14ac:dyDescent="0.3">
      <c r="C282" s="20"/>
      <c r="D282" s="20"/>
      <c r="F282" s="40"/>
      <c r="G282" s="42"/>
      <c r="H282" s="40"/>
      <c r="I282" s="40"/>
      <c r="J282" s="40"/>
      <c r="K282" s="41"/>
      <c r="L282" s="41"/>
    </row>
    <row r="283" spans="3:12" ht="14.25" customHeight="1" x14ac:dyDescent="0.3">
      <c r="C283" s="20"/>
      <c r="D283" s="20"/>
      <c r="F283" s="40"/>
      <c r="G283" s="42"/>
      <c r="H283" s="40"/>
      <c r="I283" s="40"/>
      <c r="J283" s="40"/>
      <c r="K283" s="41"/>
      <c r="L283" s="41"/>
    </row>
    <row r="284" spans="3:12" ht="14.25" customHeight="1" x14ac:dyDescent="0.3">
      <c r="C284" s="20"/>
      <c r="D284" s="20"/>
      <c r="F284" s="40"/>
      <c r="G284" s="42"/>
      <c r="H284" s="40"/>
      <c r="I284" s="40"/>
      <c r="J284" s="40"/>
      <c r="K284" s="41"/>
      <c r="L284" s="41"/>
    </row>
    <row r="285" spans="3:12" ht="14.25" customHeight="1" x14ac:dyDescent="0.3">
      <c r="C285" s="20"/>
      <c r="D285" s="20"/>
      <c r="F285" s="40"/>
      <c r="G285" s="42"/>
      <c r="H285" s="40"/>
      <c r="I285" s="40"/>
      <c r="J285" s="40"/>
      <c r="K285" s="41"/>
      <c r="L285" s="41"/>
    </row>
    <row r="286" spans="3:12" ht="14.25" customHeight="1" x14ac:dyDescent="0.3">
      <c r="C286" s="20"/>
      <c r="D286" s="20"/>
      <c r="F286" s="40"/>
      <c r="G286" s="42"/>
      <c r="H286" s="40"/>
      <c r="I286" s="40"/>
      <c r="J286" s="40"/>
      <c r="K286" s="41"/>
      <c r="L286" s="41"/>
    </row>
    <row r="287" spans="3:12" ht="14.25" customHeight="1" x14ac:dyDescent="0.3">
      <c r="C287" s="20"/>
      <c r="D287" s="20"/>
      <c r="F287" s="40"/>
      <c r="G287" s="42"/>
      <c r="H287" s="40"/>
      <c r="I287" s="40"/>
      <c r="J287" s="40"/>
      <c r="K287" s="41"/>
      <c r="L287" s="41"/>
    </row>
    <row r="288" spans="3:12" ht="14.25" customHeight="1" x14ac:dyDescent="0.3">
      <c r="C288" s="20"/>
      <c r="D288" s="20"/>
      <c r="F288" s="40"/>
      <c r="G288" s="42"/>
      <c r="H288" s="40"/>
      <c r="I288" s="40"/>
      <c r="J288" s="40"/>
      <c r="K288" s="41"/>
      <c r="L288" s="41"/>
    </row>
    <row r="289" spans="3:12" ht="14.25" customHeight="1" x14ac:dyDescent="0.3">
      <c r="C289" s="20"/>
      <c r="D289" s="20"/>
      <c r="F289" s="40"/>
      <c r="G289" s="42"/>
      <c r="H289" s="40"/>
      <c r="I289" s="40"/>
      <c r="J289" s="40"/>
      <c r="K289" s="41"/>
      <c r="L289" s="41"/>
    </row>
    <row r="290" spans="3:12" ht="14.25" customHeight="1" x14ac:dyDescent="0.3">
      <c r="C290" s="20"/>
      <c r="D290" s="20"/>
      <c r="F290" s="40"/>
      <c r="G290" s="42"/>
      <c r="H290" s="40"/>
      <c r="I290" s="40"/>
      <c r="J290" s="40"/>
      <c r="K290" s="41"/>
      <c r="L290" s="41"/>
    </row>
    <row r="291" spans="3:12" ht="14.25" customHeight="1" x14ac:dyDescent="0.3">
      <c r="C291" s="20"/>
      <c r="D291" s="20"/>
      <c r="F291" s="40"/>
      <c r="G291" s="42"/>
      <c r="H291" s="40"/>
      <c r="I291" s="40"/>
      <c r="J291" s="40"/>
      <c r="K291" s="41"/>
      <c r="L291" s="41"/>
    </row>
    <row r="292" spans="3:12" ht="14.25" customHeight="1" x14ac:dyDescent="0.3">
      <c r="C292" s="20"/>
      <c r="D292" s="20"/>
      <c r="F292" s="40"/>
      <c r="G292" s="42"/>
      <c r="H292" s="40"/>
      <c r="I292" s="40"/>
      <c r="J292" s="40"/>
      <c r="K292" s="41"/>
      <c r="L292" s="41"/>
    </row>
    <row r="293" spans="3:12" ht="14.25" customHeight="1" x14ac:dyDescent="0.3">
      <c r="C293" s="20"/>
      <c r="D293" s="20"/>
      <c r="F293" s="40"/>
      <c r="G293" s="42"/>
      <c r="H293" s="40"/>
      <c r="I293" s="40"/>
      <c r="J293" s="40"/>
      <c r="K293" s="41"/>
      <c r="L293" s="41"/>
    </row>
    <row r="294" spans="3:12" ht="14.25" customHeight="1" x14ac:dyDescent="0.3">
      <c r="C294" s="20"/>
      <c r="D294" s="20"/>
      <c r="F294" s="40"/>
      <c r="G294" s="42"/>
      <c r="H294" s="40"/>
      <c r="I294" s="40"/>
      <c r="J294" s="40"/>
      <c r="K294" s="41"/>
      <c r="L294" s="41"/>
    </row>
    <row r="295" spans="3:12" ht="14.25" customHeight="1" x14ac:dyDescent="0.3">
      <c r="C295" s="20"/>
      <c r="D295" s="20"/>
      <c r="F295" s="40"/>
      <c r="G295" s="42"/>
      <c r="H295" s="40"/>
      <c r="I295" s="40"/>
      <c r="J295" s="40"/>
      <c r="K295" s="41"/>
      <c r="L295" s="41"/>
    </row>
    <row r="296" spans="3:12" ht="14.25" customHeight="1" x14ac:dyDescent="0.3">
      <c r="C296" s="20"/>
      <c r="D296" s="20"/>
      <c r="F296" s="40"/>
      <c r="G296" s="42"/>
      <c r="H296" s="40"/>
      <c r="I296" s="40"/>
      <c r="J296" s="40"/>
      <c r="K296" s="41"/>
      <c r="L296" s="41"/>
    </row>
    <row r="297" spans="3:12" ht="14.25" customHeight="1" x14ac:dyDescent="0.3">
      <c r="C297" s="20"/>
      <c r="D297" s="20"/>
      <c r="F297" s="40"/>
      <c r="G297" s="42"/>
      <c r="H297" s="40"/>
      <c r="I297" s="40"/>
      <c r="J297" s="40"/>
      <c r="K297" s="41"/>
      <c r="L297" s="41"/>
    </row>
    <row r="298" spans="3:12" ht="14.25" customHeight="1" x14ac:dyDescent="0.3">
      <c r="C298" s="20"/>
      <c r="D298" s="20"/>
      <c r="F298" s="40"/>
      <c r="G298" s="42"/>
      <c r="H298" s="40"/>
      <c r="I298" s="40"/>
      <c r="J298" s="40"/>
      <c r="K298" s="41"/>
      <c r="L298" s="41"/>
    </row>
    <row r="299" spans="3:12" ht="14.25" customHeight="1" x14ac:dyDescent="0.3">
      <c r="C299" s="20"/>
      <c r="D299" s="20"/>
      <c r="F299" s="40"/>
      <c r="G299" s="42"/>
      <c r="H299" s="40"/>
      <c r="I299" s="40"/>
      <c r="J299" s="40"/>
      <c r="K299" s="41"/>
      <c r="L299" s="41"/>
    </row>
    <row r="300" spans="3:12" ht="14.25" customHeight="1" x14ac:dyDescent="0.3">
      <c r="C300" s="20"/>
      <c r="D300" s="20"/>
      <c r="F300" s="40"/>
      <c r="G300" s="42"/>
      <c r="H300" s="40"/>
      <c r="I300" s="40"/>
      <c r="J300" s="40"/>
      <c r="K300" s="41"/>
      <c r="L300" s="41"/>
    </row>
    <row r="301" spans="3:12" ht="14.25" customHeight="1" x14ac:dyDescent="0.3">
      <c r="C301" s="20"/>
      <c r="D301" s="20"/>
      <c r="F301" s="40"/>
      <c r="G301" s="42"/>
      <c r="H301" s="40"/>
      <c r="I301" s="40"/>
      <c r="J301" s="40"/>
      <c r="K301" s="41"/>
      <c r="L301" s="41"/>
    </row>
    <row r="302" spans="3:12" ht="14.25" customHeight="1" x14ac:dyDescent="0.3">
      <c r="C302" s="20"/>
      <c r="D302" s="20"/>
      <c r="F302" s="40"/>
      <c r="G302" s="42"/>
      <c r="H302" s="40"/>
      <c r="I302" s="40"/>
      <c r="J302" s="40"/>
      <c r="K302" s="41"/>
      <c r="L302" s="41"/>
    </row>
    <row r="303" spans="3:12" ht="14.25" customHeight="1" x14ac:dyDescent="0.3">
      <c r="C303" s="20"/>
      <c r="D303" s="20"/>
      <c r="F303" s="40"/>
      <c r="G303" s="42"/>
      <c r="H303" s="40"/>
      <c r="I303" s="40"/>
      <c r="J303" s="40"/>
      <c r="K303" s="41"/>
      <c r="L303" s="41"/>
    </row>
    <row r="304" spans="3:12" ht="14.25" customHeight="1" x14ac:dyDescent="0.3">
      <c r="C304" s="20"/>
      <c r="D304" s="20"/>
      <c r="F304" s="40"/>
      <c r="G304" s="42"/>
      <c r="H304" s="40"/>
      <c r="I304" s="40"/>
      <c r="J304" s="40"/>
      <c r="K304" s="41"/>
      <c r="L304" s="41"/>
    </row>
    <row r="305" spans="3:12" ht="14.25" customHeight="1" x14ac:dyDescent="0.3">
      <c r="C305" s="20"/>
      <c r="D305" s="20"/>
      <c r="F305" s="40"/>
      <c r="G305" s="42"/>
      <c r="H305" s="40"/>
      <c r="I305" s="40"/>
      <c r="J305" s="40"/>
      <c r="K305" s="41"/>
      <c r="L305" s="41"/>
    </row>
    <row r="306" spans="3:12" ht="14.25" customHeight="1" x14ac:dyDescent="0.3">
      <c r="C306" s="20"/>
      <c r="D306" s="20"/>
      <c r="F306" s="40"/>
      <c r="G306" s="42"/>
      <c r="H306" s="40"/>
      <c r="I306" s="40"/>
      <c r="J306" s="40"/>
      <c r="K306" s="41"/>
      <c r="L306" s="41"/>
    </row>
    <row r="307" spans="3:12" ht="14.25" customHeight="1" x14ac:dyDescent="0.3">
      <c r="C307" s="20"/>
      <c r="D307" s="20"/>
      <c r="F307" s="40"/>
      <c r="G307" s="42"/>
      <c r="H307" s="40"/>
      <c r="I307" s="40"/>
      <c r="J307" s="40"/>
      <c r="K307" s="41"/>
      <c r="L307" s="41"/>
    </row>
    <row r="308" spans="3:12" ht="14.25" customHeight="1" x14ac:dyDescent="0.3">
      <c r="C308" s="20"/>
      <c r="D308" s="20"/>
      <c r="F308" s="40"/>
      <c r="G308" s="42"/>
      <c r="H308" s="40"/>
      <c r="I308" s="40"/>
      <c r="J308" s="40"/>
      <c r="K308" s="41"/>
      <c r="L308" s="41"/>
    </row>
    <row r="309" spans="3:12" ht="14.25" customHeight="1" x14ac:dyDescent="0.3">
      <c r="C309" s="20"/>
      <c r="D309" s="20"/>
      <c r="F309" s="40"/>
      <c r="G309" s="42"/>
      <c r="H309" s="40"/>
      <c r="I309" s="40"/>
      <c r="J309" s="40"/>
      <c r="K309" s="41"/>
      <c r="L309" s="41"/>
    </row>
    <row r="310" spans="3:12" ht="14.25" customHeight="1" x14ac:dyDescent="0.3">
      <c r="C310" s="20"/>
      <c r="D310" s="20"/>
      <c r="F310" s="40"/>
      <c r="G310" s="42"/>
      <c r="H310" s="40"/>
      <c r="I310" s="40"/>
      <c r="J310" s="40"/>
      <c r="K310" s="41"/>
      <c r="L310" s="41"/>
    </row>
    <row r="311" spans="3:12" ht="14.25" customHeight="1" x14ac:dyDescent="0.3">
      <c r="C311" s="20"/>
      <c r="D311" s="20"/>
      <c r="F311" s="40"/>
      <c r="G311" s="42"/>
      <c r="H311" s="40"/>
      <c r="I311" s="40"/>
      <c r="J311" s="40"/>
      <c r="K311" s="41"/>
      <c r="L311" s="41"/>
    </row>
    <row r="312" spans="3:12" ht="14.25" customHeight="1" x14ac:dyDescent="0.3">
      <c r="C312" s="20"/>
      <c r="D312" s="20"/>
      <c r="F312" s="40"/>
      <c r="G312" s="42"/>
      <c r="H312" s="40"/>
      <c r="I312" s="40"/>
      <c r="J312" s="40"/>
      <c r="K312" s="41"/>
      <c r="L312" s="41"/>
    </row>
    <row r="313" spans="3:12" ht="14.25" customHeight="1" x14ac:dyDescent="0.3">
      <c r="C313" s="20"/>
      <c r="D313" s="20"/>
      <c r="F313" s="40"/>
      <c r="G313" s="42"/>
      <c r="H313" s="40"/>
      <c r="I313" s="40"/>
      <c r="J313" s="40"/>
      <c r="K313" s="41"/>
      <c r="L313" s="41"/>
    </row>
    <row r="314" spans="3:12" ht="14.25" customHeight="1" x14ac:dyDescent="0.3">
      <c r="C314" s="20"/>
      <c r="D314" s="20"/>
      <c r="F314" s="40"/>
      <c r="G314" s="42"/>
      <c r="H314" s="40"/>
      <c r="I314" s="40"/>
      <c r="J314" s="40"/>
      <c r="K314" s="41"/>
      <c r="L314" s="41"/>
    </row>
    <row r="315" spans="3:12" ht="14.25" customHeight="1" x14ac:dyDescent="0.3">
      <c r="C315" s="20"/>
      <c r="D315" s="20"/>
      <c r="F315" s="40"/>
      <c r="G315" s="42"/>
      <c r="H315" s="40"/>
      <c r="I315" s="40"/>
      <c r="J315" s="40"/>
      <c r="K315" s="41"/>
      <c r="L315" s="41"/>
    </row>
    <row r="316" spans="3:12" ht="14.25" customHeight="1" x14ac:dyDescent="0.3">
      <c r="C316" s="20"/>
      <c r="D316" s="20"/>
      <c r="F316" s="40"/>
      <c r="G316" s="42"/>
      <c r="H316" s="40"/>
      <c r="I316" s="40"/>
      <c r="J316" s="40"/>
      <c r="K316" s="41"/>
      <c r="L316" s="41"/>
    </row>
    <row r="317" spans="3:12" ht="14.25" customHeight="1" x14ac:dyDescent="0.3">
      <c r="C317" s="20"/>
      <c r="D317" s="20"/>
      <c r="F317" s="40"/>
      <c r="G317" s="42"/>
      <c r="H317" s="40"/>
      <c r="I317" s="40"/>
      <c r="J317" s="40"/>
      <c r="K317" s="41"/>
      <c r="L317" s="41"/>
    </row>
    <row r="318" spans="3:12" ht="14.25" customHeight="1" x14ac:dyDescent="0.3">
      <c r="C318" s="20"/>
      <c r="D318" s="20"/>
      <c r="F318" s="40"/>
      <c r="G318" s="42"/>
      <c r="H318" s="40"/>
      <c r="I318" s="40"/>
      <c r="J318" s="40"/>
      <c r="K318" s="41"/>
      <c r="L318" s="41"/>
    </row>
    <row r="319" spans="3:12" ht="14.25" customHeight="1" x14ac:dyDescent="0.3">
      <c r="C319" s="20"/>
      <c r="D319" s="20"/>
      <c r="F319" s="40"/>
      <c r="G319" s="42"/>
      <c r="H319" s="40"/>
      <c r="I319" s="40"/>
      <c r="J319" s="40"/>
      <c r="K319" s="41"/>
      <c r="L319" s="41"/>
    </row>
    <row r="320" spans="3:12" ht="14.25" customHeight="1" x14ac:dyDescent="0.3">
      <c r="C320" s="20"/>
      <c r="D320" s="20"/>
      <c r="F320" s="40"/>
      <c r="G320" s="42"/>
      <c r="H320" s="40"/>
      <c r="I320" s="40"/>
      <c r="J320" s="40"/>
      <c r="K320" s="41"/>
      <c r="L320" s="41"/>
    </row>
    <row r="321" spans="3:12" ht="14.25" customHeight="1" x14ac:dyDescent="0.3">
      <c r="C321" s="20"/>
      <c r="D321" s="20"/>
      <c r="F321" s="40"/>
      <c r="G321" s="42"/>
      <c r="H321" s="40"/>
      <c r="I321" s="40"/>
      <c r="J321" s="40"/>
      <c r="K321" s="41"/>
      <c r="L321" s="41"/>
    </row>
    <row r="322" spans="3:12" ht="14.25" customHeight="1" x14ac:dyDescent="0.3">
      <c r="C322" s="20"/>
      <c r="D322" s="20"/>
      <c r="F322" s="40"/>
      <c r="G322" s="42"/>
      <c r="H322" s="40"/>
      <c r="I322" s="40"/>
      <c r="J322" s="40"/>
      <c r="K322" s="41"/>
      <c r="L322" s="41"/>
    </row>
    <row r="323" spans="3:12" ht="14.25" customHeight="1" x14ac:dyDescent="0.3">
      <c r="C323" s="20"/>
      <c r="D323" s="20"/>
      <c r="F323" s="40"/>
      <c r="G323" s="42"/>
      <c r="H323" s="40"/>
      <c r="I323" s="40"/>
      <c r="J323" s="40"/>
      <c r="K323" s="41"/>
      <c r="L323" s="41"/>
    </row>
    <row r="324" spans="3:12" ht="14.25" customHeight="1" x14ac:dyDescent="0.3">
      <c r="C324" s="20"/>
      <c r="D324" s="20"/>
      <c r="F324" s="40"/>
      <c r="G324" s="42"/>
      <c r="H324" s="40"/>
      <c r="I324" s="40"/>
      <c r="J324" s="40"/>
      <c r="K324" s="41"/>
      <c r="L324" s="41"/>
    </row>
    <row r="325" spans="3:12" ht="14.25" customHeight="1" x14ac:dyDescent="0.3">
      <c r="C325" s="20"/>
      <c r="D325" s="20"/>
      <c r="F325" s="40"/>
      <c r="G325" s="42"/>
      <c r="H325" s="40"/>
      <c r="I325" s="40"/>
      <c r="J325" s="40"/>
      <c r="K325" s="41"/>
      <c r="L325" s="41"/>
    </row>
    <row r="326" spans="3:12" ht="14.25" customHeight="1" x14ac:dyDescent="0.3">
      <c r="C326" s="20"/>
      <c r="D326" s="20"/>
      <c r="F326" s="40"/>
      <c r="G326" s="42"/>
      <c r="H326" s="40"/>
      <c r="I326" s="40"/>
      <c r="J326" s="40"/>
      <c r="K326" s="41"/>
      <c r="L326" s="41"/>
    </row>
    <row r="327" spans="3:12" ht="14.25" customHeight="1" x14ac:dyDescent="0.3">
      <c r="C327" s="20"/>
      <c r="D327" s="20"/>
      <c r="F327" s="40"/>
      <c r="G327" s="42"/>
      <c r="H327" s="40"/>
      <c r="I327" s="40"/>
      <c r="J327" s="40"/>
      <c r="K327" s="41"/>
      <c r="L327" s="41"/>
    </row>
    <row r="328" spans="3:12" ht="14.25" customHeight="1" x14ac:dyDescent="0.3">
      <c r="C328" s="20"/>
      <c r="D328" s="20"/>
      <c r="F328" s="40"/>
      <c r="G328" s="42"/>
      <c r="H328" s="40"/>
      <c r="I328" s="40"/>
      <c r="J328" s="40"/>
      <c r="K328" s="41"/>
      <c r="L328" s="41"/>
    </row>
    <row r="329" spans="3:12" ht="14.25" customHeight="1" x14ac:dyDescent="0.3">
      <c r="C329" s="20"/>
      <c r="D329" s="20"/>
      <c r="F329" s="40"/>
      <c r="G329" s="42"/>
      <c r="H329" s="40"/>
      <c r="I329" s="40"/>
      <c r="J329" s="40"/>
      <c r="K329" s="41"/>
      <c r="L329" s="41"/>
    </row>
    <row r="330" spans="3:12" ht="14.25" customHeight="1" x14ac:dyDescent="0.3">
      <c r="C330" s="20"/>
      <c r="D330" s="20"/>
      <c r="F330" s="40"/>
      <c r="G330" s="42"/>
      <c r="H330" s="40"/>
      <c r="I330" s="40"/>
      <c r="J330" s="40"/>
      <c r="K330" s="41"/>
      <c r="L330" s="41"/>
    </row>
    <row r="331" spans="3:12" ht="14.25" customHeight="1" x14ac:dyDescent="0.3">
      <c r="C331" s="20"/>
      <c r="D331" s="20"/>
      <c r="F331" s="40"/>
      <c r="G331" s="42"/>
      <c r="H331" s="40"/>
      <c r="I331" s="40"/>
      <c r="J331" s="40"/>
      <c r="K331" s="41"/>
      <c r="L331" s="41"/>
    </row>
    <row r="332" spans="3:12" ht="14.25" customHeight="1" x14ac:dyDescent="0.3">
      <c r="C332" s="20"/>
      <c r="D332" s="20"/>
      <c r="F332" s="40"/>
      <c r="G332" s="42"/>
      <c r="H332" s="40"/>
      <c r="I332" s="40"/>
      <c r="J332" s="40"/>
      <c r="K332" s="41"/>
      <c r="L332" s="41"/>
    </row>
    <row r="333" spans="3:12" ht="14.25" customHeight="1" x14ac:dyDescent="0.3">
      <c r="C333" s="20"/>
      <c r="D333" s="20"/>
      <c r="F333" s="40"/>
      <c r="G333" s="42"/>
      <c r="H333" s="40"/>
      <c r="I333" s="40"/>
      <c r="J333" s="40"/>
      <c r="K333" s="41"/>
      <c r="L333" s="41"/>
    </row>
    <row r="334" spans="3:12" ht="14.25" customHeight="1" x14ac:dyDescent="0.3">
      <c r="C334" s="20"/>
      <c r="D334" s="20"/>
      <c r="F334" s="40"/>
      <c r="G334" s="42"/>
      <c r="H334" s="40"/>
      <c r="I334" s="40"/>
      <c r="J334" s="40"/>
      <c r="K334" s="41"/>
      <c r="L334" s="41"/>
    </row>
    <row r="335" spans="3:12" ht="14.25" customHeight="1" x14ac:dyDescent="0.3">
      <c r="C335" s="20"/>
      <c r="D335" s="20"/>
      <c r="F335" s="40"/>
      <c r="G335" s="42"/>
      <c r="H335" s="40"/>
      <c r="I335" s="40"/>
      <c r="J335" s="40"/>
      <c r="K335" s="41"/>
      <c r="L335" s="41"/>
    </row>
    <row r="336" spans="3:12" ht="14.25" customHeight="1" x14ac:dyDescent="0.3">
      <c r="C336" s="20"/>
      <c r="D336" s="20"/>
      <c r="F336" s="40"/>
      <c r="G336" s="42"/>
      <c r="H336" s="40"/>
      <c r="I336" s="40"/>
      <c r="J336" s="40"/>
      <c r="K336" s="41"/>
      <c r="L336" s="41"/>
    </row>
    <row r="337" spans="3:12" ht="14.25" customHeight="1" x14ac:dyDescent="0.3">
      <c r="C337" s="20"/>
      <c r="D337" s="20"/>
      <c r="F337" s="40"/>
      <c r="G337" s="42"/>
      <c r="H337" s="40"/>
      <c r="I337" s="40"/>
      <c r="J337" s="40"/>
      <c r="K337" s="41"/>
      <c r="L337" s="41"/>
    </row>
    <row r="338" spans="3:12" ht="14.25" customHeight="1" x14ac:dyDescent="0.3">
      <c r="C338" s="20"/>
      <c r="D338" s="20"/>
      <c r="F338" s="40"/>
      <c r="G338" s="42"/>
      <c r="H338" s="40"/>
      <c r="I338" s="40"/>
      <c r="J338" s="40"/>
      <c r="K338" s="41"/>
      <c r="L338" s="41"/>
    </row>
    <row r="339" spans="3:12" ht="14.25" customHeight="1" x14ac:dyDescent="0.3">
      <c r="C339" s="20"/>
      <c r="D339" s="20"/>
      <c r="F339" s="40"/>
      <c r="G339" s="42"/>
      <c r="H339" s="40"/>
      <c r="I339" s="40"/>
      <c r="J339" s="40"/>
      <c r="K339" s="41"/>
      <c r="L339" s="41"/>
    </row>
    <row r="340" spans="3:12" ht="14.25" customHeight="1" x14ac:dyDescent="0.3">
      <c r="C340" s="20"/>
      <c r="D340" s="20"/>
      <c r="F340" s="40"/>
      <c r="G340" s="42"/>
      <c r="H340" s="40"/>
      <c r="I340" s="40"/>
      <c r="J340" s="40"/>
      <c r="K340" s="41"/>
      <c r="L340" s="41"/>
    </row>
    <row r="341" spans="3:12" ht="14.25" customHeight="1" x14ac:dyDescent="0.3">
      <c r="C341" s="20"/>
      <c r="D341" s="20"/>
      <c r="F341" s="40"/>
      <c r="G341" s="42"/>
      <c r="H341" s="40"/>
      <c r="I341" s="40"/>
      <c r="J341" s="40"/>
      <c r="K341" s="41"/>
      <c r="L341" s="41"/>
    </row>
    <row r="342" spans="3:12" ht="14.25" customHeight="1" x14ac:dyDescent="0.3">
      <c r="C342" s="20"/>
      <c r="D342" s="20"/>
      <c r="F342" s="40"/>
      <c r="G342" s="42"/>
      <c r="H342" s="40"/>
      <c r="I342" s="40"/>
      <c r="J342" s="40"/>
      <c r="K342" s="41"/>
      <c r="L342" s="41"/>
    </row>
    <row r="343" spans="3:12" ht="14.25" customHeight="1" x14ac:dyDescent="0.3">
      <c r="C343" s="20"/>
      <c r="D343" s="20"/>
      <c r="F343" s="40"/>
      <c r="G343" s="42"/>
      <c r="H343" s="40"/>
      <c r="I343" s="40"/>
      <c r="J343" s="40"/>
      <c r="K343" s="41"/>
      <c r="L343" s="41"/>
    </row>
    <row r="344" spans="3:12" ht="14.25" customHeight="1" x14ac:dyDescent="0.3">
      <c r="C344" s="20"/>
      <c r="D344" s="20"/>
      <c r="F344" s="40"/>
      <c r="G344" s="42"/>
      <c r="H344" s="40"/>
      <c r="I344" s="40"/>
      <c r="J344" s="40"/>
      <c r="K344" s="41"/>
      <c r="L344" s="41"/>
    </row>
    <row r="345" spans="3:12" ht="14.25" customHeight="1" x14ac:dyDescent="0.3">
      <c r="C345" s="20"/>
      <c r="D345" s="20"/>
      <c r="F345" s="40"/>
      <c r="G345" s="42"/>
      <c r="H345" s="40"/>
      <c r="I345" s="40"/>
      <c r="J345" s="40"/>
      <c r="K345" s="41"/>
      <c r="L345" s="41"/>
    </row>
    <row r="346" spans="3:12" ht="14.25" customHeight="1" x14ac:dyDescent="0.3">
      <c r="C346" s="20"/>
      <c r="D346" s="20"/>
      <c r="F346" s="40"/>
      <c r="G346" s="42"/>
      <c r="H346" s="40"/>
      <c r="I346" s="40"/>
      <c r="J346" s="40"/>
      <c r="K346" s="41"/>
      <c r="L346" s="41"/>
    </row>
    <row r="347" spans="3:12" ht="14.25" customHeight="1" x14ac:dyDescent="0.3">
      <c r="C347" s="20"/>
      <c r="D347" s="20"/>
      <c r="F347" s="40"/>
      <c r="G347" s="42"/>
      <c r="H347" s="40"/>
      <c r="I347" s="40"/>
      <c r="J347" s="40"/>
      <c r="K347" s="41"/>
      <c r="L347" s="41"/>
    </row>
    <row r="348" spans="3:12" ht="14.25" customHeight="1" x14ac:dyDescent="0.3">
      <c r="C348" s="20"/>
      <c r="D348" s="20"/>
      <c r="F348" s="40"/>
      <c r="G348" s="42"/>
      <c r="H348" s="40"/>
      <c r="I348" s="40"/>
      <c r="J348" s="40"/>
      <c r="K348" s="41"/>
      <c r="L348" s="41"/>
    </row>
    <row r="349" spans="3:12" ht="14.25" customHeight="1" x14ac:dyDescent="0.3">
      <c r="C349" s="20"/>
      <c r="D349" s="20"/>
      <c r="F349" s="40"/>
      <c r="G349" s="42"/>
      <c r="H349" s="40"/>
      <c r="I349" s="40"/>
      <c r="J349" s="40"/>
      <c r="K349" s="41"/>
      <c r="L349" s="41"/>
    </row>
    <row r="350" spans="3:12" ht="14.25" customHeight="1" x14ac:dyDescent="0.3">
      <c r="C350" s="20"/>
      <c r="D350" s="20"/>
      <c r="F350" s="40"/>
      <c r="G350" s="42"/>
      <c r="H350" s="40"/>
      <c r="I350" s="40"/>
      <c r="J350" s="40"/>
      <c r="K350" s="41"/>
      <c r="L350" s="41"/>
    </row>
    <row r="351" spans="3:12" ht="14.25" customHeight="1" x14ac:dyDescent="0.3">
      <c r="C351" s="20"/>
      <c r="D351" s="20"/>
      <c r="F351" s="40"/>
      <c r="G351" s="42"/>
      <c r="H351" s="40"/>
      <c r="I351" s="40"/>
      <c r="J351" s="40"/>
      <c r="K351" s="41"/>
      <c r="L351" s="41"/>
    </row>
    <row r="352" spans="3:12" ht="14.25" customHeight="1" x14ac:dyDescent="0.3">
      <c r="C352" s="20"/>
      <c r="D352" s="20"/>
      <c r="F352" s="40"/>
      <c r="G352" s="42"/>
      <c r="H352" s="40"/>
      <c r="I352" s="40"/>
      <c r="J352" s="40"/>
      <c r="K352" s="41"/>
      <c r="L352" s="41"/>
    </row>
    <row r="353" spans="3:12" ht="14.25" customHeight="1" x14ac:dyDescent="0.3">
      <c r="C353" s="20"/>
      <c r="D353" s="20"/>
      <c r="F353" s="40"/>
      <c r="G353" s="42"/>
      <c r="H353" s="40"/>
      <c r="I353" s="40"/>
      <c r="J353" s="40"/>
      <c r="K353" s="41"/>
      <c r="L353" s="41"/>
    </row>
    <row r="354" spans="3:12" ht="14.25" customHeight="1" x14ac:dyDescent="0.3">
      <c r="C354" s="20"/>
      <c r="D354" s="20"/>
      <c r="F354" s="40"/>
      <c r="G354" s="42"/>
      <c r="H354" s="40"/>
      <c r="I354" s="40"/>
      <c r="J354" s="40"/>
      <c r="K354" s="41"/>
      <c r="L354" s="41"/>
    </row>
    <row r="355" spans="3:12" ht="14.25" customHeight="1" x14ac:dyDescent="0.3">
      <c r="C355" s="20"/>
      <c r="D355" s="20"/>
      <c r="F355" s="40"/>
      <c r="G355" s="42"/>
      <c r="H355" s="40"/>
      <c r="I355" s="40"/>
      <c r="J355" s="40"/>
      <c r="K355" s="41"/>
      <c r="L355" s="41"/>
    </row>
    <row r="356" spans="3:12" ht="14.25" customHeight="1" x14ac:dyDescent="0.3">
      <c r="C356" s="20"/>
      <c r="D356" s="20"/>
      <c r="F356" s="40"/>
      <c r="G356" s="42"/>
      <c r="H356" s="40"/>
      <c r="I356" s="40"/>
      <c r="J356" s="40"/>
      <c r="K356" s="41"/>
      <c r="L356" s="41"/>
    </row>
    <row r="357" spans="3:12" ht="14.25" customHeight="1" x14ac:dyDescent="0.3">
      <c r="C357" s="20"/>
      <c r="D357" s="20"/>
      <c r="F357" s="40"/>
      <c r="G357" s="42"/>
      <c r="H357" s="40"/>
      <c r="I357" s="40"/>
      <c r="J357" s="40"/>
      <c r="K357" s="41"/>
      <c r="L357" s="41"/>
    </row>
    <row r="358" spans="3:12" ht="14.25" customHeight="1" x14ac:dyDescent="0.3">
      <c r="C358" s="20"/>
      <c r="D358" s="20"/>
      <c r="F358" s="40"/>
      <c r="G358" s="42"/>
      <c r="H358" s="40"/>
      <c r="I358" s="40"/>
      <c r="J358" s="40"/>
      <c r="K358" s="41"/>
      <c r="L358" s="41"/>
    </row>
    <row r="359" spans="3:12" ht="14.25" customHeight="1" x14ac:dyDescent="0.3">
      <c r="C359" s="20"/>
      <c r="D359" s="20"/>
      <c r="F359" s="40"/>
      <c r="G359" s="42"/>
      <c r="H359" s="40"/>
      <c r="I359" s="40"/>
      <c r="J359" s="40"/>
      <c r="K359" s="41"/>
      <c r="L359" s="41"/>
    </row>
    <row r="360" spans="3:12" ht="14.25" customHeight="1" x14ac:dyDescent="0.3">
      <c r="C360" s="20"/>
      <c r="D360" s="20"/>
      <c r="F360" s="40"/>
      <c r="G360" s="42"/>
      <c r="H360" s="40"/>
      <c r="I360" s="40"/>
      <c r="J360" s="40"/>
      <c r="K360" s="41"/>
      <c r="L360" s="41"/>
    </row>
    <row r="361" spans="3:12" ht="14.25" customHeight="1" x14ac:dyDescent="0.3">
      <c r="C361" s="20"/>
      <c r="D361" s="20"/>
      <c r="F361" s="40"/>
      <c r="G361" s="42"/>
      <c r="H361" s="40"/>
      <c r="I361" s="40"/>
      <c r="J361" s="40"/>
      <c r="K361" s="41"/>
      <c r="L361" s="41"/>
    </row>
    <row r="362" spans="3:12" ht="14.25" customHeight="1" x14ac:dyDescent="0.3">
      <c r="C362" s="20"/>
      <c r="D362" s="20"/>
      <c r="F362" s="40"/>
      <c r="G362" s="42"/>
      <c r="H362" s="40"/>
      <c r="I362" s="40"/>
      <c r="J362" s="40"/>
      <c r="K362" s="41"/>
      <c r="L362" s="41"/>
    </row>
    <row r="363" spans="3:12" ht="14.25" customHeight="1" x14ac:dyDescent="0.3">
      <c r="C363" s="20"/>
      <c r="D363" s="20"/>
      <c r="F363" s="40"/>
      <c r="G363" s="42"/>
      <c r="H363" s="40"/>
      <c r="I363" s="40"/>
      <c r="J363" s="40"/>
      <c r="K363" s="41"/>
      <c r="L363" s="41"/>
    </row>
    <row r="364" spans="3:12" ht="14.25" customHeight="1" x14ac:dyDescent="0.3">
      <c r="C364" s="20"/>
      <c r="D364" s="20"/>
      <c r="F364" s="40"/>
      <c r="G364" s="42"/>
      <c r="H364" s="40"/>
      <c r="I364" s="40"/>
      <c r="J364" s="40"/>
      <c r="K364" s="41"/>
      <c r="L364" s="41"/>
    </row>
    <row r="365" spans="3:12" ht="14.25" customHeight="1" x14ac:dyDescent="0.3">
      <c r="C365" s="20"/>
      <c r="D365" s="20"/>
      <c r="F365" s="40"/>
      <c r="G365" s="42"/>
      <c r="H365" s="40"/>
      <c r="I365" s="40"/>
      <c r="J365" s="40"/>
      <c r="K365" s="41"/>
      <c r="L365" s="41"/>
    </row>
    <row r="366" spans="3:12" ht="14.25" customHeight="1" x14ac:dyDescent="0.3">
      <c r="C366" s="20"/>
      <c r="D366" s="20"/>
      <c r="F366" s="40"/>
      <c r="G366" s="42"/>
      <c r="H366" s="40"/>
      <c r="I366" s="40"/>
      <c r="J366" s="40"/>
      <c r="K366" s="41"/>
      <c r="L366" s="41"/>
    </row>
    <row r="367" spans="3:12" ht="14.25" customHeight="1" x14ac:dyDescent="0.3">
      <c r="C367" s="20"/>
      <c r="D367" s="20"/>
      <c r="F367" s="40"/>
      <c r="G367" s="42"/>
      <c r="H367" s="40"/>
      <c r="I367" s="40"/>
      <c r="J367" s="40"/>
      <c r="K367" s="41"/>
      <c r="L367" s="41"/>
    </row>
    <row r="368" spans="3:12" ht="14.25" customHeight="1" x14ac:dyDescent="0.3">
      <c r="C368" s="20"/>
      <c r="D368" s="20"/>
      <c r="F368" s="40"/>
      <c r="G368" s="42"/>
      <c r="H368" s="40"/>
      <c r="I368" s="40"/>
      <c r="J368" s="40"/>
      <c r="K368" s="41"/>
      <c r="L368" s="41"/>
    </row>
    <row r="369" spans="3:12" ht="14.25" customHeight="1" x14ac:dyDescent="0.3">
      <c r="C369" s="20"/>
      <c r="D369" s="20"/>
      <c r="F369" s="40"/>
      <c r="G369" s="42"/>
      <c r="H369" s="40"/>
      <c r="I369" s="40"/>
      <c r="J369" s="40"/>
      <c r="K369" s="41"/>
      <c r="L369" s="41"/>
    </row>
    <row r="370" spans="3:12" ht="14.25" customHeight="1" x14ac:dyDescent="0.3">
      <c r="C370" s="20"/>
      <c r="D370" s="20"/>
      <c r="F370" s="40"/>
      <c r="G370" s="42"/>
      <c r="H370" s="40"/>
      <c r="I370" s="40"/>
      <c r="J370" s="40"/>
      <c r="K370" s="41"/>
      <c r="L370" s="41"/>
    </row>
    <row r="371" spans="3:12" ht="14.25" customHeight="1" x14ac:dyDescent="0.3">
      <c r="C371" s="20"/>
      <c r="D371" s="20"/>
      <c r="F371" s="40"/>
      <c r="G371" s="42"/>
      <c r="H371" s="40"/>
      <c r="I371" s="40"/>
      <c r="J371" s="40"/>
      <c r="K371" s="41"/>
      <c r="L371" s="41"/>
    </row>
    <row r="372" spans="3:12" ht="14.25" customHeight="1" x14ac:dyDescent="0.3">
      <c r="C372" s="20"/>
      <c r="D372" s="20"/>
      <c r="F372" s="40"/>
      <c r="G372" s="42"/>
      <c r="H372" s="40"/>
      <c r="I372" s="40"/>
      <c r="J372" s="40"/>
      <c r="K372" s="41"/>
      <c r="L372" s="41"/>
    </row>
    <row r="373" spans="3:12" ht="14.25" customHeight="1" x14ac:dyDescent="0.3">
      <c r="C373" s="20"/>
      <c r="D373" s="20"/>
      <c r="F373" s="40"/>
      <c r="G373" s="42"/>
      <c r="H373" s="40"/>
      <c r="I373" s="40"/>
      <c r="J373" s="40"/>
      <c r="K373" s="41"/>
      <c r="L373" s="41"/>
    </row>
    <row r="374" spans="3:12" ht="14.25" customHeight="1" x14ac:dyDescent="0.3">
      <c r="C374" s="20"/>
      <c r="D374" s="20"/>
      <c r="F374" s="40"/>
      <c r="G374" s="42"/>
      <c r="H374" s="40"/>
      <c r="I374" s="40"/>
      <c r="J374" s="40"/>
      <c r="K374" s="41"/>
      <c r="L374" s="41"/>
    </row>
    <row r="375" spans="3:12" ht="14.25" customHeight="1" x14ac:dyDescent="0.3">
      <c r="C375" s="20"/>
      <c r="D375" s="20"/>
      <c r="F375" s="40"/>
      <c r="G375" s="42"/>
      <c r="H375" s="40"/>
      <c r="I375" s="40"/>
      <c r="J375" s="40"/>
      <c r="K375" s="41"/>
      <c r="L375" s="41"/>
    </row>
    <row r="376" spans="3:12" ht="14.25" customHeight="1" x14ac:dyDescent="0.3">
      <c r="C376" s="20"/>
      <c r="D376" s="20"/>
      <c r="F376" s="40"/>
      <c r="G376" s="42"/>
      <c r="H376" s="40"/>
      <c r="I376" s="40"/>
      <c r="J376" s="40"/>
      <c r="K376" s="41"/>
      <c r="L376" s="41"/>
    </row>
    <row r="377" spans="3:12" ht="14.25" customHeight="1" x14ac:dyDescent="0.3">
      <c r="C377" s="20"/>
      <c r="D377" s="20"/>
      <c r="F377" s="40"/>
      <c r="G377" s="42"/>
      <c r="H377" s="40"/>
      <c r="I377" s="40"/>
      <c r="J377" s="40"/>
      <c r="K377" s="41"/>
      <c r="L377" s="41"/>
    </row>
    <row r="378" spans="3:12" ht="14.25" customHeight="1" x14ac:dyDescent="0.3">
      <c r="C378" s="20"/>
      <c r="D378" s="20"/>
      <c r="F378" s="40"/>
      <c r="G378" s="42"/>
      <c r="H378" s="40"/>
      <c r="I378" s="40"/>
      <c r="J378" s="40"/>
      <c r="K378" s="41"/>
      <c r="L378" s="41"/>
    </row>
    <row r="379" spans="3:12" ht="14.25" customHeight="1" x14ac:dyDescent="0.3">
      <c r="C379" s="20"/>
      <c r="D379" s="20"/>
      <c r="F379" s="40"/>
      <c r="G379" s="42"/>
      <c r="H379" s="40"/>
      <c r="I379" s="40"/>
      <c r="J379" s="40"/>
      <c r="K379" s="41"/>
      <c r="L379" s="41"/>
    </row>
    <row r="380" spans="3:12" ht="14.25" customHeight="1" x14ac:dyDescent="0.3">
      <c r="C380" s="20"/>
      <c r="D380" s="20"/>
      <c r="F380" s="40"/>
      <c r="G380" s="42"/>
      <c r="H380" s="40"/>
      <c r="I380" s="40"/>
      <c r="J380" s="40"/>
      <c r="K380" s="41"/>
      <c r="L380" s="41"/>
    </row>
    <row r="381" spans="3:12" ht="14.25" customHeight="1" x14ac:dyDescent="0.3">
      <c r="C381" s="20"/>
      <c r="D381" s="20"/>
      <c r="F381" s="40"/>
      <c r="G381" s="42"/>
      <c r="H381" s="40"/>
      <c r="I381" s="40"/>
      <c r="J381" s="40"/>
      <c r="K381" s="41"/>
      <c r="L381" s="41"/>
    </row>
    <row r="382" spans="3:12" ht="14.25" customHeight="1" x14ac:dyDescent="0.3">
      <c r="C382" s="20"/>
      <c r="D382" s="20"/>
      <c r="F382" s="40"/>
      <c r="G382" s="42"/>
      <c r="H382" s="40"/>
      <c r="I382" s="40"/>
      <c r="J382" s="40"/>
      <c r="K382" s="41"/>
      <c r="L382" s="41"/>
    </row>
    <row r="383" spans="3:12" ht="14.25" customHeight="1" x14ac:dyDescent="0.3">
      <c r="C383" s="20"/>
      <c r="D383" s="20"/>
      <c r="F383" s="40"/>
      <c r="G383" s="42"/>
      <c r="H383" s="40"/>
      <c r="I383" s="40"/>
      <c r="J383" s="40"/>
      <c r="K383" s="41"/>
      <c r="L383" s="41"/>
    </row>
    <row r="384" spans="3:12" ht="14.25" customHeight="1" x14ac:dyDescent="0.3">
      <c r="C384" s="20"/>
      <c r="D384" s="20"/>
      <c r="F384" s="40"/>
      <c r="G384" s="42"/>
      <c r="H384" s="40"/>
      <c r="I384" s="40"/>
      <c r="J384" s="40"/>
      <c r="K384" s="41"/>
      <c r="L384" s="41"/>
    </row>
    <row r="385" spans="3:12" ht="14.25" customHeight="1" x14ac:dyDescent="0.3">
      <c r="C385" s="20"/>
      <c r="D385" s="20"/>
      <c r="F385" s="40"/>
      <c r="G385" s="42"/>
      <c r="H385" s="40"/>
      <c r="I385" s="40"/>
      <c r="J385" s="40"/>
      <c r="K385" s="41"/>
      <c r="L385" s="41"/>
    </row>
    <row r="386" spans="3:12" ht="14.25" customHeight="1" x14ac:dyDescent="0.3">
      <c r="C386" s="20"/>
      <c r="D386" s="20"/>
      <c r="F386" s="40"/>
      <c r="G386" s="42"/>
      <c r="H386" s="40"/>
      <c r="I386" s="40"/>
      <c r="J386" s="40"/>
      <c r="K386" s="41"/>
      <c r="L386" s="41"/>
    </row>
    <row r="387" spans="3:12" ht="14.25" customHeight="1" x14ac:dyDescent="0.3">
      <c r="C387" s="20"/>
      <c r="D387" s="20"/>
      <c r="F387" s="40"/>
      <c r="G387" s="42"/>
      <c r="H387" s="40"/>
      <c r="I387" s="40"/>
      <c r="J387" s="40"/>
      <c r="K387" s="41"/>
      <c r="L387" s="41"/>
    </row>
    <row r="388" spans="3:12" ht="14.25" customHeight="1" x14ac:dyDescent="0.3">
      <c r="C388" s="20"/>
      <c r="D388" s="20"/>
      <c r="F388" s="40"/>
      <c r="G388" s="42"/>
      <c r="H388" s="40"/>
      <c r="I388" s="40"/>
      <c r="J388" s="40"/>
      <c r="K388" s="41"/>
      <c r="L388" s="41"/>
    </row>
    <row r="389" spans="3:12" ht="14.25" customHeight="1" x14ac:dyDescent="0.3">
      <c r="C389" s="20"/>
      <c r="D389" s="20"/>
      <c r="F389" s="40"/>
      <c r="G389" s="42"/>
      <c r="H389" s="40"/>
      <c r="I389" s="40"/>
      <c r="J389" s="40"/>
      <c r="K389" s="41"/>
      <c r="L389" s="41"/>
    </row>
    <row r="390" spans="3:12" ht="14.25" customHeight="1" x14ac:dyDescent="0.3">
      <c r="C390" s="20"/>
      <c r="D390" s="20"/>
      <c r="F390" s="40"/>
      <c r="G390" s="42"/>
      <c r="H390" s="40"/>
      <c r="I390" s="40"/>
      <c r="J390" s="40"/>
      <c r="K390" s="41"/>
      <c r="L390" s="41"/>
    </row>
    <row r="391" spans="3:12" ht="14.25" customHeight="1" x14ac:dyDescent="0.3">
      <c r="C391" s="20"/>
      <c r="D391" s="20"/>
      <c r="F391" s="40"/>
      <c r="G391" s="42"/>
      <c r="H391" s="40"/>
      <c r="I391" s="40"/>
      <c r="J391" s="40"/>
      <c r="K391" s="41"/>
      <c r="L391" s="41"/>
    </row>
    <row r="392" spans="3:12" ht="14.25" customHeight="1" x14ac:dyDescent="0.3">
      <c r="C392" s="20"/>
      <c r="D392" s="20"/>
      <c r="F392" s="40"/>
      <c r="G392" s="42"/>
      <c r="H392" s="40"/>
      <c r="I392" s="40"/>
      <c r="J392" s="40"/>
      <c r="K392" s="41"/>
      <c r="L392" s="41"/>
    </row>
    <row r="393" spans="3:12" ht="14.25" customHeight="1" x14ac:dyDescent="0.3">
      <c r="C393" s="20"/>
      <c r="D393" s="20"/>
      <c r="F393" s="40"/>
      <c r="G393" s="42"/>
      <c r="H393" s="40"/>
      <c r="I393" s="40"/>
      <c r="J393" s="40"/>
      <c r="K393" s="41"/>
      <c r="L393" s="41"/>
    </row>
    <row r="394" spans="3:12" ht="14.25" customHeight="1" x14ac:dyDescent="0.3">
      <c r="C394" s="20"/>
      <c r="D394" s="20"/>
      <c r="F394" s="40"/>
      <c r="G394" s="42"/>
      <c r="H394" s="40"/>
      <c r="I394" s="40"/>
      <c r="J394" s="40"/>
      <c r="K394" s="41"/>
      <c r="L394" s="41"/>
    </row>
    <row r="395" spans="3:12" ht="14.25" customHeight="1" x14ac:dyDescent="0.3">
      <c r="C395" s="20"/>
      <c r="D395" s="20"/>
      <c r="F395" s="40"/>
      <c r="G395" s="42"/>
      <c r="H395" s="40"/>
      <c r="I395" s="40"/>
      <c r="J395" s="40"/>
      <c r="K395" s="41"/>
      <c r="L395" s="41"/>
    </row>
    <row r="396" spans="3:12" ht="14.25" customHeight="1" x14ac:dyDescent="0.3">
      <c r="C396" s="20"/>
      <c r="D396" s="20"/>
      <c r="F396" s="40"/>
      <c r="G396" s="42"/>
      <c r="H396" s="40"/>
      <c r="I396" s="40"/>
      <c r="J396" s="40"/>
      <c r="K396" s="41"/>
      <c r="L396" s="41"/>
    </row>
    <row r="397" spans="3:12" ht="14.25" customHeight="1" x14ac:dyDescent="0.3">
      <c r="C397" s="20"/>
      <c r="D397" s="20"/>
      <c r="F397" s="40"/>
      <c r="G397" s="42"/>
      <c r="H397" s="40"/>
      <c r="I397" s="40"/>
      <c r="J397" s="40"/>
      <c r="K397" s="41"/>
      <c r="L397" s="41"/>
    </row>
    <row r="398" spans="3:12" ht="14.25" customHeight="1" x14ac:dyDescent="0.3">
      <c r="C398" s="20"/>
      <c r="D398" s="20"/>
      <c r="F398" s="40"/>
      <c r="G398" s="42"/>
      <c r="H398" s="40"/>
      <c r="I398" s="40"/>
      <c r="J398" s="40"/>
      <c r="K398" s="41"/>
      <c r="L398" s="41"/>
    </row>
    <row r="399" spans="3:12" ht="14.25" customHeight="1" x14ac:dyDescent="0.3">
      <c r="C399" s="20"/>
      <c r="D399" s="20"/>
      <c r="F399" s="40"/>
      <c r="G399" s="42"/>
      <c r="H399" s="40"/>
      <c r="I399" s="40"/>
      <c r="J399" s="40"/>
      <c r="K399" s="41"/>
      <c r="L399" s="41"/>
    </row>
    <row r="400" spans="3:12" ht="14.25" customHeight="1" x14ac:dyDescent="0.3">
      <c r="C400" s="20"/>
      <c r="D400" s="20"/>
      <c r="F400" s="40"/>
      <c r="G400" s="42"/>
      <c r="H400" s="40"/>
      <c r="I400" s="40"/>
      <c r="J400" s="40"/>
      <c r="K400" s="41"/>
      <c r="L400" s="41"/>
    </row>
    <row r="401" spans="3:12" ht="14.25" customHeight="1" x14ac:dyDescent="0.3">
      <c r="C401" s="20"/>
      <c r="D401" s="20"/>
      <c r="F401" s="40"/>
      <c r="G401" s="42"/>
      <c r="H401" s="40"/>
      <c r="I401" s="40"/>
      <c r="J401" s="40"/>
      <c r="K401" s="41"/>
      <c r="L401" s="41"/>
    </row>
    <row r="402" spans="3:12" ht="14.25" customHeight="1" x14ac:dyDescent="0.3">
      <c r="C402" s="20"/>
      <c r="D402" s="20"/>
      <c r="F402" s="40"/>
      <c r="G402" s="42"/>
      <c r="H402" s="40"/>
      <c r="I402" s="40"/>
      <c r="J402" s="40"/>
      <c r="K402" s="41"/>
      <c r="L402" s="41"/>
    </row>
    <row r="403" spans="3:12" ht="14.25" customHeight="1" x14ac:dyDescent="0.3">
      <c r="C403" s="20"/>
      <c r="D403" s="20"/>
      <c r="F403" s="40"/>
      <c r="G403" s="42"/>
      <c r="H403" s="40"/>
      <c r="I403" s="40"/>
      <c r="J403" s="40"/>
      <c r="K403" s="41"/>
      <c r="L403" s="41"/>
    </row>
    <row r="404" spans="3:12" ht="14.25" customHeight="1" x14ac:dyDescent="0.3">
      <c r="C404" s="20"/>
      <c r="D404" s="20"/>
      <c r="F404" s="40"/>
      <c r="G404" s="42"/>
      <c r="H404" s="40"/>
      <c r="I404" s="40"/>
      <c r="J404" s="40"/>
      <c r="K404" s="41"/>
      <c r="L404" s="41"/>
    </row>
    <row r="405" spans="3:12" ht="14.25" customHeight="1" x14ac:dyDescent="0.3">
      <c r="C405" s="20"/>
      <c r="D405" s="20"/>
      <c r="F405" s="40"/>
      <c r="G405" s="42"/>
      <c r="H405" s="40"/>
      <c r="I405" s="40"/>
      <c r="J405" s="40"/>
      <c r="K405" s="41"/>
      <c r="L405" s="41"/>
    </row>
    <row r="406" spans="3:12" ht="14.25" customHeight="1" x14ac:dyDescent="0.3">
      <c r="C406" s="20"/>
      <c r="D406" s="20"/>
      <c r="F406" s="40"/>
      <c r="G406" s="42"/>
      <c r="H406" s="40"/>
      <c r="I406" s="40"/>
      <c r="J406" s="40"/>
      <c r="K406" s="41"/>
      <c r="L406" s="41"/>
    </row>
    <row r="407" spans="3:12" ht="14.25" customHeight="1" x14ac:dyDescent="0.3">
      <c r="C407" s="20"/>
      <c r="D407" s="20"/>
      <c r="F407" s="40"/>
      <c r="G407" s="42"/>
      <c r="H407" s="40"/>
      <c r="I407" s="40"/>
      <c r="J407" s="40"/>
      <c r="K407" s="41"/>
      <c r="L407" s="41"/>
    </row>
    <row r="408" spans="3:12" ht="14.25" customHeight="1" x14ac:dyDescent="0.3">
      <c r="C408" s="20"/>
      <c r="D408" s="20"/>
      <c r="F408" s="40"/>
      <c r="G408" s="42"/>
      <c r="H408" s="40"/>
      <c r="I408" s="40"/>
      <c r="J408" s="40"/>
      <c r="K408" s="41"/>
      <c r="L408" s="41"/>
    </row>
    <row r="409" spans="3:12" ht="14.25" customHeight="1" x14ac:dyDescent="0.3">
      <c r="C409" s="20"/>
      <c r="D409" s="20"/>
      <c r="F409" s="40"/>
      <c r="G409" s="42"/>
      <c r="H409" s="40"/>
      <c r="I409" s="40"/>
      <c r="J409" s="40"/>
      <c r="K409" s="41"/>
      <c r="L409" s="41"/>
    </row>
    <row r="410" spans="3:12" ht="14.25" customHeight="1" x14ac:dyDescent="0.3">
      <c r="C410" s="20"/>
      <c r="D410" s="20"/>
      <c r="F410" s="40"/>
      <c r="G410" s="42"/>
      <c r="H410" s="40"/>
      <c r="I410" s="40"/>
      <c r="J410" s="40"/>
      <c r="K410" s="41"/>
      <c r="L410" s="41"/>
    </row>
    <row r="411" spans="3:12" ht="14.25" customHeight="1" x14ac:dyDescent="0.3">
      <c r="C411" s="20"/>
      <c r="D411" s="20"/>
      <c r="F411" s="40"/>
      <c r="G411" s="42"/>
      <c r="H411" s="40"/>
      <c r="I411" s="40"/>
      <c r="J411" s="40"/>
      <c r="K411" s="41"/>
      <c r="L411" s="41"/>
    </row>
    <row r="412" spans="3:12" ht="14.25" customHeight="1" x14ac:dyDescent="0.3">
      <c r="C412" s="20"/>
      <c r="D412" s="20"/>
      <c r="F412" s="40"/>
      <c r="G412" s="42"/>
      <c r="H412" s="40"/>
      <c r="I412" s="40"/>
      <c r="J412" s="40"/>
      <c r="K412" s="41"/>
      <c r="L412" s="41"/>
    </row>
    <row r="413" spans="3:12" ht="14.25" customHeight="1" x14ac:dyDescent="0.3">
      <c r="C413" s="20"/>
      <c r="D413" s="20"/>
      <c r="F413" s="40"/>
      <c r="G413" s="42"/>
      <c r="H413" s="40"/>
      <c r="I413" s="40"/>
      <c r="J413" s="40"/>
      <c r="K413" s="41"/>
      <c r="L413" s="41"/>
    </row>
    <row r="414" spans="3:12" ht="14.25" customHeight="1" x14ac:dyDescent="0.3">
      <c r="C414" s="20"/>
      <c r="D414" s="20"/>
      <c r="F414" s="40"/>
      <c r="G414" s="42"/>
      <c r="H414" s="40"/>
      <c r="I414" s="40"/>
      <c r="J414" s="40"/>
      <c r="K414" s="41"/>
      <c r="L414" s="41"/>
    </row>
    <row r="415" spans="3:12" ht="14.25" customHeight="1" x14ac:dyDescent="0.3">
      <c r="C415" s="20"/>
      <c r="D415" s="20"/>
      <c r="F415" s="40"/>
      <c r="G415" s="42"/>
      <c r="H415" s="40"/>
      <c r="I415" s="40"/>
      <c r="J415" s="40"/>
      <c r="K415" s="41"/>
      <c r="L415" s="41"/>
    </row>
    <row r="416" spans="3:12" ht="14.25" customHeight="1" x14ac:dyDescent="0.3">
      <c r="C416" s="20"/>
      <c r="D416" s="20"/>
      <c r="F416" s="40"/>
      <c r="G416" s="42"/>
      <c r="H416" s="40"/>
      <c r="I416" s="40"/>
      <c r="J416" s="40"/>
      <c r="K416" s="41"/>
      <c r="L416" s="41"/>
    </row>
    <row r="417" spans="3:12" ht="14.25" customHeight="1" x14ac:dyDescent="0.3">
      <c r="C417" s="20"/>
      <c r="D417" s="20"/>
      <c r="F417" s="40"/>
      <c r="G417" s="42"/>
      <c r="H417" s="40"/>
      <c r="I417" s="40"/>
      <c r="J417" s="40"/>
      <c r="K417" s="41"/>
      <c r="L417" s="41"/>
    </row>
    <row r="418" spans="3:12" ht="14.25" customHeight="1" x14ac:dyDescent="0.3">
      <c r="C418" s="20"/>
      <c r="D418" s="20"/>
      <c r="F418" s="40"/>
      <c r="G418" s="42"/>
      <c r="H418" s="40"/>
      <c r="I418" s="40"/>
      <c r="J418" s="40"/>
      <c r="K418" s="41"/>
      <c r="L418" s="41"/>
    </row>
    <row r="419" spans="3:12" ht="14.25" customHeight="1" x14ac:dyDescent="0.3">
      <c r="C419" s="20"/>
      <c r="D419" s="20"/>
      <c r="F419" s="40"/>
      <c r="G419" s="42"/>
      <c r="H419" s="40"/>
      <c r="I419" s="40"/>
      <c r="J419" s="40"/>
      <c r="K419" s="41"/>
      <c r="L419" s="41"/>
    </row>
    <row r="420" spans="3:12" ht="14.25" customHeight="1" x14ac:dyDescent="0.3">
      <c r="C420" s="20"/>
      <c r="D420" s="20"/>
      <c r="F420" s="40"/>
      <c r="G420" s="42"/>
      <c r="H420" s="40"/>
      <c r="I420" s="40"/>
      <c r="J420" s="40"/>
      <c r="K420" s="41"/>
      <c r="L420" s="41"/>
    </row>
    <row r="421" spans="3:12" ht="14.25" customHeight="1" x14ac:dyDescent="0.3">
      <c r="C421" s="20"/>
      <c r="D421" s="20"/>
      <c r="F421" s="40"/>
      <c r="G421" s="42"/>
      <c r="H421" s="40"/>
      <c r="I421" s="40"/>
      <c r="J421" s="40"/>
      <c r="K421" s="41"/>
      <c r="L421" s="41"/>
    </row>
    <row r="422" spans="3:12" ht="14.25" customHeight="1" x14ac:dyDescent="0.3">
      <c r="C422" s="20"/>
      <c r="D422" s="20"/>
      <c r="F422" s="40"/>
      <c r="G422" s="42"/>
      <c r="H422" s="40"/>
      <c r="I422" s="40"/>
      <c r="J422" s="40"/>
      <c r="K422" s="41"/>
      <c r="L422" s="41"/>
    </row>
    <row r="423" spans="3:12" ht="14.25" customHeight="1" x14ac:dyDescent="0.3">
      <c r="C423" s="20"/>
      <c r="D423" s="20"/>
      <c r="F423" s="40"/>
      <c r="G423" s="42"/>
      <c r="H423" s="40"/>
      <c r="I423" s="40"/>
      <c r="J423" s="40"/>
      <c r="K423" s="41"/>
      <c r="L423" s="41"/>
    </row>
    <row r="424" spans="3:12" ht="14.25" customHeight="1" x14ac:dyDescent="0.3">
      <c r="C424" s="20"/>
      <c r="D424" s="20"/>
      <c r="F424" s="40"/>
      <c r="G424" s="42"/>
      <c r="H424" s="40"/>
      <c r="I424" s="40"/>
      <c r="J424" s="40"/>
      <c r="K424" s="41"/>
      <c r="L424" s="41"/>
    </row>
    <row r="425" spans="3:12" ht="14.25" customHeight="1" x14ac:dyDescent="0.3">
      <c r="C425" s="20"/>
      <c r="D425" s="20"/>
      <c r="F425" s="40"/>
      <c r="G425" s="42"/>
      <c r="H425" s="40"/>
      <c r="I425" s="40"/>
      <c r="J425" s="40"/>
      <c r="K425" s="41"/>
      <c r="L425" s="41"/>
    </row>
    <row r="426" spans="3:12" ht="14.25" customHeight="1" x14ac:dyDescent="0.3">
      <c r="C426" s="20"/>
      <c r="D426" s="20"/>
      <c r="F426" s="40"/>
      <c r="G426" s="42"/>
      <c r="H426" s="40"/>
      <c r="I426" s="40"/>
      <c r="J426" s="40"/>
      <c r="K426" s="41"/>
      <c r="L426" s="41"/>
    </row>
    <row r="427" spans="3:12" ht="14.25" customHeight="1" x14ac:dyDescent="0.3">
      <c r="C427" s="20"/>
      <c r="D427" s="20"/>
      <c r="F427" s="40"/>
      <c r="G427" s="42"/>
      <c r="H427" s="40"/>
      <c r="I427" s="40"/>
      <c r="J427" s="40"/>
      <c r="K427" s="41"/>
      <c r="L427" s="41"/>
    </row>
    <row r="428" spans="3:12" ht="14.25" customHeight="1" x14ac:dyDescent="0.3">
      <c r="C428" s="20"/>
      <c r="D428" s="20"/>
      <c r="F428" s="40"/>
      <c r="G428" s="42"/>
      <c r="H428" s="40"/>
      <c r="I428" s="40"/>
      <c r="J428" s="40"/>
      <c r="K428" s="41"/>
      <c r="L428" s="41"/>
    </row>
    <row r="429" spans="3:12" ht="14.25" customHeight="1" x14ac:dyDescent="0.3">
      <c r="C429" s="20"/>
      <c r="D429" s="20"/>
      <c r="F429" s="40"/>
      <c r="G429" s="42"/>
      <c r="H429" s="40"/>
      <c r="I429" s="40"/>
      <c r="J429" s="40"/>
      <c r="K429" s="41"/>
      <c r="L429" s="41"/>
    </row>
    <row r="430" spans="3:12" ht="14.25" customHeight="1" x14ac:dyDescent="0.3">
      <c r="C430" s="20"/>
      <c r="D430" s="20"/>
      <c r="F430" s="40"/>
      <c r="G430" s="42"/>
      <c r="H430" s="40"/>
      <c r="I430" s="40"/>
      <c r="J430" s="40"/>
      <c r="K430" s="41"/>
      <c r="L430" s="41"/>
    </row>
    <row r="431" spans="3:12" ht="14.25" customHeight="1" x14ac:dyDescent="0.3">
      <c r="C431" s="20"/>
      <c r="D431" s="20"/>
      <c r="F431" s="40"/>
      <c r="G431" s="42"/>
      <c r="H431" s="40"/>
      <c r="I431" s="40"/>
      <c r="J431" s="40"/>
      <c r="K431" s="41"/>
      <c r="L431" s="41"/>
    </row>
    <row r="432" spans="3:12" ht="14.25" customHeight="1" x14ac:dyDescent="0.3">
      <c r="C432" s="20"/>
      <c r="D432" s="20"/>
      <c r="F432" s="40"/>
      <c r="G432" s="42"/>
      <c r="H432" s="40"/>
      <c r="I432" s="40"/>
      <c r="J432" s="40"/>
      <c r="K432" s="41"/>
      <c r="L432" s="41"/>
    </row>
    <row r="433" spans="3:12" ht="14.25" customHeight="1" x14ac:dyDescent="0.3">
      <c r="C433" s="20"/>
      <c r="D433" s="20"/>
      <c r="F433" s="40"/>
      <c r="G433" s="42"/>
      <c r="H433" s="40"/>
      <c r="I433" s="40"/>
      <c r="J433" s="40"/>
      <c r="K433" s="41"/>
      <c r="L433" s="41"/>
    </row>
    <row r="434" spans="3:12" ht="14.25" customHeight="1" x14ac:dyDescent="0.3">
      <c r="C434" s="20"/>
      <c r="D434" s="20"/>
      <c r="F434" s="40"/>
      <c r="G434" s="42"/>
      <c r="H434" s="40"/>
      <c r="I434" s="40"/>
      <c r="J434" s="40"/>
      <c r="K434" s="41"/>
      <c r="L434" s="41"/>
    </row>
    <row r="435" spans="3:12" ht="14.25" customHeight="1" x14ac:dyDescent="0.3">
      <c r="C435" s="20"/>
      <c r="D435" s="20"/>
      <c r="F435" s="40"/>
      <c r="G435" s="42"/>
      <c r="H435" s="40"/>
      <c r="I435" s="40"/>
      <c r="J435" s="40"/>
      <c r="K435" s="41"/>
      <c r="L435" s="41"/>
    </row>
    <row r="436" spans="3:12" ht="14.25" customHeight="1" x14ac:dyDescent="0.3">
      <c r="C436" s="20"/>
      <c r="D436" s="20"/>
      <c r="F436" s="40"/>
      <c r="G436" s="42"/>
      <c r="H436" s="40"/>
      <c r="I436" s="40"/>
      <c r="J436" s="40"/>
      <c r="K436" s="41"/>
      <c r="L436" s="41"/>
    </row>
    <row r="437" spans="3:12" ht="14.25" customHeight="1" x14ac:dyDescent="0.3">
      <c r="C437" s="20"/>
      <c r="D437" s="20"/>
      <c r="F437" s="40"/>
      <c r="G437" s="42"/>
      <c r="H437" s="40"/>
      <c r="I437" s="40"/>
      <c r="J437" s="40"/>
      <c r="K437" s="41"/>
      <c r="L437" s="41"/>
    </row>
    <row r="438" spans="3:12" ht="14.25" customHeight="1" x14ac:dyDescent="0.3">
      <c r="C438" s="20"/>
      <c r="D438" s="20"/>
      <c r="F438" s="40"/>
      <c r="G438" s="42"/>
      <c r="H438" s="40"/>
      <c r="I438" s="40"/>
      <c r="J438" s="40"/>
      <c r="K438" s="41"/>
      <c r="L438" s="41"/>
    </row>
    <row r="439" spans="3:12" ht="14.25" customHeight="1" x14ac:dyDescent="0.3">
      <c r="C439" s="20"/>
      <c r="D439" s="20"/>
      <c r="F439" s="40"/>
      <c r="G439" s="42"/>
      <c r="H439" s="40"/>
      <c r="I439" s="40"/>
      <c r="J439" s="40"/>
      <c r="K439" s="41"/>
      <c r="L439" s="41"/>
    </row>
    <row r="440" spans="3:12" ht="14.25" customHeight="1" x14ac:dyDescent="0.3">
      <c r="C440" s="20"/>
      <c r="D440" s="20"/>
      <c r="F440" s="40"/>
      <c r="G440" s="42"/>
      <c r="H440" s="40"/>
      <c r="I440" s="40"/>
      <c r="J440" s="40"/>
      <c r="K440" s="41"/>
      <c r="L440" s="41"/>
    </row>
    <row r="441" spans="3:12" ht="14.25" customHeight="1" x14ac:dyDescent="0.3">
      <c r="C441" s="20"/>
      <c r="D441" s="20"/>
      <c r="F441" s="40"/>
      <c r="G441" s="42"/>
      <c r="H441" s="40"/>
      <c r="I441" s="40"/>
      <c r="J441" s="40"/>
      <c r="K441" s="41"/>
      <c r="L441" s="41"/>
    </row>
    <row r="442" spans="3:12" ht="14.25" customHeight="1" x14ac:dyDescent="0.3">
      <c r="C442" s="20"/>
      <c r="D442" s="20"/>
      <c r="F442" s="40"/>
      <c r="G442" s="42"/>
      <c r="H442" s="40"/>
      <c r="I442" s="40"/>
      <c r="J442" s="40"/>
      <c r="K442" s="41"/>
      <c r="L442" s="41"/>
    </row>
    <row r="443" spans="3:12" ht="14.25" customHeight="1" x14ac:dyDescent="0.3">
      <c r="C443" s="20"/>
      <c r="D443" s="20"/>
      <c r="F443" s="40"/>
      <c r="G443" s="42"/>
      <c r="H443" s="40"/>
      <c r="I443" s="40"/>
      <c r="J443" s="40"/>
      <c r="K443" s="41"/>
      <c r="L443" s="41"/>
    </row>
    <row r="444" spans="3:12" ht="14.25" customHeight="1" x14ac:dyDescent="0.3">
      <c r="C444" s="20"/>
      <c r="D444" s="20"/>
      <c r="F444" s="40"/>
      <c r="G444" s="42"/>
      <c r="H444" s="40"/>
      <c r="I444" s="40"/>
      <c r="J444" s="40"/>
      <c r="K444" s="41"/>
      <c r="L444" s="41"/>
    </row>
    <row r="445" spans="3:12" ht="14.25" customHeight="1" x14ac:dyDescent="0.3">
      <c r="C445" s="20"/>
      <c r="D445" s="20"/>
      <c r="F445" s="40"/>
      <c r="G445" s="42"/>
      <c r="H445" s="40"/>
      <c r="I445" s="40"/>
      <c r="J445" s="40"/>
      <c r="K445" s="41"/>
      <c r="L445" s="41"/>
    </row>
    <row r="446" spans="3:12" ht="14.25" customHeight="1" x14ac:dyDescent="0.3">
      <c r="C446" s="20"/>
      <c r="D446" s="20"/>
      <c r="F446" s="40"/>
      <c r="G446" s="42"/>
      <c r="H446" s="40"/>
      <c r="I446" s="40"/>
      <c r="J446" s="40"/>
      <c r="K446" s="41"/>
      <c r="L446" s="41"/>
    </row>
    <row r="447" spans="3:12" ht="14.25" customHeight="1" x14ac:dyDescent="0.3">
      <c r="C447" s="20"/>
      <c r="D447" s="20"/>
      <c r="F447" s="40"/>
      <c r="G447" s="42"/>
      <c r="H447" s="40"/>
      <c r="I447" s="40"/>
      <c r="J447" s="40"/>
      <c r="K447" s="41"/>
      <c r="L447" s="41"/>
    </row>
    <row r="448" spans="3:12" ht="14.25" customHeight="1" x14ac:dyDescent="0.3">
      <c r="C448" s="20"/>
      <c r="D448" s="20"/>
      <c r="F448" s="40"/>
      <c r="G448" s="42"/>
      <c r="H448" s="40"/>
      <c r="I448" s="40"/>
      <c r="J448" s="40"/>
      <c r="K448" s="41"/>
      <c r="L448" s="41"/>
    </row>
    <row r="449" spans="3:12" ht="14.25" customHeight="1" x14ac:dyDescent="0.3">
      <c r="C449" s="20"/>
      <c r="D449" s="20"/>
      <c r="F449" s="40"/>
      <c r="G449" s="42"/>
      <c r="H449" s="40"/>
      <c r="I449" s="40"/>
      <c r="J449" s="40"/>
      <c r="K449" s="41"/>
      <c r="L449" s="41"/>
    </row>
    <row r="450" spans="3:12" ht="14.25" customHeight="1" x14ac:dyDescent="0.3">
      <c r="C450" s="20"/>
      <c r="D450" s="20"/>
      <c r="F450" s="40"/>
      <c r="G450" s="42"/>
      <c r="H450" s="40"/>
      <c r="I450" s="40"/>
      <c r="J450" s="40"/>
      <c r="K450" s="41"/>
      <c r="L450" s="41"/>
    </row>
    <row r="451" spans="3:12" ht="14.25" customHeight="1" x14ac:dyDescent="0.3">
      <c r="C451" s="20"/>
      <c r="D451" s="20"/>
      <c r="F451" s="40"/>
      <c r="G451" s="42"/>
      <c r="H451" s="40"/>
      <c r="I451" s="40"/>
      <c r="J451" s="40"/>
      <c r="K451" s="41"/>
      <c r="L451" s="41"/>
    </row>
    <row r="452" spans="3:12" ht="14.25" customHeight="1" x14ac:dyDescent="0.3">
      <c r="C452" s="20"/>
      <c r="D452" s="20"/>
      <c r="F452" s="40"/>
      <c r="G452" s="42"/>
      <c r="H452" s="40"/>
      <c r="I452" s="40"/>
      <c r="J452" s="40"/>
      <c r="K452" s="41"/>
      <c r="L452" s="41"/>
    </row>
    <row r="453" spans="3:12" ht="14.25" customHeight="1" x14ac:dyDescent="0.3">
      <c r="C453" s="20"/>
      <c r="D453" s="20"/>
      <c r="F453" s="40"/>
      <c r="G453" s="42"/>
      <c r="H453" s="40"/>
      <c r="I453" s="40"/>
      <c r="J453" s="40"/>
      <c r="K453" s="41"/>
      <c r="L453" s="41"/>
    </row>
    <row r="454" spans="3:12" ht="14.25" customHeight="1" x14ac:dyDescent="0.3">
      <c r="C454" s="20"/>
      <c r="D454" s="20"/>
      <c r="F454" s="40"/>
      <c r="G454" s="42"/>
      <c r="H454" s="40"/>
      <c r="I454" s="40"/>
      <c r="J454" s="40"/>
      <c r="K454" s="41"/>
      <c r="L454" s="41"/>
    </row>
    <row r="455" spans="3:12" ht="14.25" customHeight="1" x14ac:dyDescent="0.3">
      <c r="C455" s="20"/>
      <c r="D455" s="20"/>
      <c r="F455" s="40"/>
      <c r="G455" s="42"/>
      <c r="H455" s="40"/>
      <c r="I455" s="40"/>
      <c r="J455" s="40"/>
      <c r="K455" s="41"/>
      <c r="L455" s="41"/>
    </row>
    <row r="456" spans="3:12" ht="14.25" customHeight="1" x14ac:dyDescent="0.3">
      <c r="C456" s="20"/>
      <c r="D456" s="20"/>
      <c r="F456" s="40"/>
      <c r="G456" s="42"/>
      <c r="H456" s="40"/>
      <c r="I456" s="40"/>
      <c r="J456" s="40"/>
      <c r="K456" s="41"/>
      <c r="L456" s="41"/>
    </row>
    <row r="457" spans="3:12" ht="14.25" customHeight="1" x14ac:dyDescent="0.3">
      <c r="C457" s="20"/>
      <c r="D457" s="20"/>
      <c r="F457" s="40"/>
      <c r="G457" s="42"/>
      <c r="H457" s="40"/>
      <c r="I457" s="40"/>
      <c r="J457" s="40"/>
      <c r="K457" s="41"/>
      <c r="L457" s="41"/>
    </row>
    <row r="458" spans="3:12" ht="14.25" customHeight="1" x14ac:dyDescent="0.3">
      <c r="C458" s="20"/>
      <c r="D458" s="20"/>
      <c r="F458" s="40"/>
      <c r="G458" s="42"/>
      <c r="H458" s="40"/>
      <c r="I458" s="40"/>
      <c r="J458" s="40"/>
      <c r="K458" s="41"/>
      <c r="L458" s="41"/>
    </row>
    <row r="459" spans="3:12" ht="14.25" customHeight="1" x14ac:dyDescent="0.3">
      <c r="C459" s="20"/>
      <c r="D459" s="20"/>
      <c r="F459" s="40"/>
      <c r="G459" s="42"/>
      <c r="H459" s="40"/>
      <c r="I459" s="40"/>
      <c r="J459" s="40"/>
      <c r="K459" s="41"/>
      <c r="L459" s="41"/>
    </row>
    <row r="460" spans="3:12" ht="14.25" customHeight="1" x14ac:dyDescent="0.3">
      <c r="C460" s="20"/>
      <c r="D460" s="20"/>
      <c r="F460" s="40"/>
      <c r="G460" s="42"/>
      <c r="H460" s="40"/>
      <c r="I460" s="40"/>
      <c r="J460" s="40"/>
      <c r="K460" s="41"/>
      <c r="L460" s="41"/>
    </row>
    <row r="461" spans="3:12" ht="14.25" customHeight="1" x14ac:dyDescent="0.3">
      <c r="C461" s="20"/>
      <c r="D461" s="20"/>
      <c r="F461" s="40"/>
      <c r="G461" s="42"/>
      <c r="H461" s="40"/>
      <c r="I461" s="40"/>
      <c r="J461" s="40"/>
      <c r="K461" s="41"/>
      <c r="L461" s="41"/>
    </row>
    <row r="462" spans="3:12" ht="14.25" customHeight="1" x14ac:dyDescent="0.3">
      <c r="C462" s="20"/>
      <c r="D462" s="20"/>
      <c r="F462" s="40"/>
      <c r="G462" s="42"/>
      <c r="H462" s="40"/>
      <c r="I462" s="40"/>
      <c r="J462" s="40"/>
      <c r="K462" s="41"/>
      <c r="L462" s="41"/>
    </row>
    <row r="463" spans="3:12" ht="14.25" customHeight="1" x14ac:dyDescent="0.3">
      <c r="C463" s="20"/>
      <c r="D463" s="20"/>
      <c r="F463" s="40"/>
      <c r="G463" s="42"/>
      <c r="H463" s="40"/>
      <c r="I463" s="40"/>
      <c r="J463" s="40"/>
      <c r="K463" s="41"/>
      <c r="L463" s="41"/>
    </row>
    <row r="464" spans="3:12" ht="14.25" customHeight="1" x14ac:dyDescent="0.3">
      <c r="C464" s="20"/>
      <c r="D464" s="20"/>
      <c r="F464" s="40"/>
      <c r="G464" s="42"/>
      <c r="H464" s="40"/>
      <c r="I464" s="40"/>
      <c r="J464" s="40"/>
      <c r="K464" s="41"/>
      <c r="L464" s="41"/>
    </row>
    <row r="465" spans="3:12" ht="14.25" customHeight="1" x14ac:dyDescent="0.3">
      <c r="C465" s="20"/>
      <c r="D465" s="20"/>
      <c r="F465" s="40"/>
      <c r="G465" s="42"/>
      <c r="H465" s="40"/>
      <c r="I465" s="40"/>
      <c r="J465" s="40"/>
      <c r="K465" s="41"/>
      <c r="L465" s="41"/>
    </row>
    <row r="466" spans="3:12" ht="14.25" customHeight="1" x14ac:dyDescent="0.3">
      <c r="C466" s="20"/>
      <c r="D466" s="20"/>
      <c r="F466" s="40"/>
      <c r="G466" s="42"/>
      <c r="H466" s="40"/>
      <c r="I466" s="40"/>
      <c r="J466" s="40"/>
      <c r="K466" s="41"/>
      <c r="L466" s="41"/>
    </row>
    <row r="467" spans="3:12" ht="14.25" customHeight="1" x14ac:dyDescent="0.3">
      <c r="C467" s="20"/>
      <c r="D467" s="20"/>
      <c r="F467" s="40"/>
      <c r="G467" s="42"/>
      <c r="H467" s="40"/>
      <c r="I467" s="40"/>
      <c r="J467" s="40"/>
      <c r="K467" s="41"/>
      <c r="L467" s="41"/>
    </row>
    <row r="468" spans="3:12" ht="14.25" customHeight="1" x14ac:dyDescent="0.3">
      <c r="C468" s="20"/>
      <c r="D468" s="20"/>
      <c r="F468" s="40"/>
      <c r="G468" s="42"/>
      <c r="H468" s="40"/>
      <c r="I468" s="40"/>
      <c r="J468" s="40"/>
      <c r="K468" s="41"/>
      <c r="L468" s="41"/>
    </row>
    <row r="469" spans="3:12" ht="14.25" customHeight="1" x14ac:dyDescent="0.3">
      <c r="C469" s="20"/>
      <c r="D469" s="20"/>
      <c r="F469" s="40"/>
      <c r="G469" s="42"/>
      <c r="H469" s="40"/>
      <c r="I469" s="40"/>
      <c r="J469" s="40"/>
      <c r="K469" s="41"/>
      <c r="L469" s="41"/>
    </row>
    <row r="470" spans="3:12" ht="14.25" customHeight="1" x14ac:dyDescent="0.3">
      <c r="C470" s="20"/>
      <c r="D470" s="20"/>
      <c r="F470" s="40"/>
      <c r="G470" s="42"/>
      <c r="H470" s="40"/>
      <c r="I470" s="40"/>
      <c r="J470" s="40"/>
      <c r="K470" s="41"/>
      <c r="L470" s="41"/>
    </row>
    <row r="471" spans="3:12" ht="14.25" customHeight="1" x14ac:dyDescent="0.3">
      <c r="C471" s="20"/>
      <c r="D471" s="20"/>
      <c r="F471" s="40"/>
      <c r="G471" s="42"/>
      <c r="H471" s="40"/>
      <c r="I471" s="40"/>
      <c r="J471" s="40"/>
      <c r="K471" s="41"/>
      <c r="L471" s="41"/>
    </row>
    <row r="472" spans="3:12" ht="14.25" customHeight="1" x14ac:dyDescent="0.3">
      <c r="C472" s="20"/>
      <c r="D472" s="20"/>
      <c r="F472" s="40"/>
      <c r="G472" s="42"/>
      <c r="H472" s="40"/>
      <c r="I472" s="40"/>
      <c r="J472" s="40"/>
      <c r="K472" s="41"/>
      <c r="L472" s="41"/>
    </row>
    <row r="473" spans="3:12" ht="14.25" customHeight="1" x14ac:dyDescent="0.3">
      <c r="C473" s="20"/>
      <c r="D473" s="20"/>
      <c r="F473" s="40"/>
      <c r="G473" s="42"/>
      <c r="H473" s="40"/>
      <c r="I473" s="40"/>
      <c r="J473" s="40"/>
      <c r="K473" s="41"/>
      <c r="L473" s="41"/>
    </row>
    <row r="474" spans="3:12" ht="14.25" customHeight="1" x14ac:dyDescent="0.3">
      <c r="C474" s="20"/>
      <c r="D474" s="20"/>
      <c r="F474" s="40"/>
      <c r="G474" s="42"/>
      <c r="H474" s="40"/>
      <c r="I474" s="40"/>
      <c r="J474" s="40"/>
      <c r="K474" s="41"/>
      <c r="L474" s="41"/>
    </row>
    <row r="475" spans="3:12" ht="14.25" customHeight="1" x14ac:dyDescent="0.3">
      <c r="C475" s="20"/>
      <c r="D475" s="20"/>
      <c r="F475" s="40"/>
      <c r="G475" s="42"/>
      <c r="H475" s="40"/>
      <c r="I475" s="40"/>
      <c r="J475" s="40"/>
      <c r="K475" s="41"/>
      <c r="L475" s="41"/>
    </row>
    <row r="476" spans="3:12" ht="14.25" customHeight="1" x14ac:dyDescent="0.3">
      <c r="C476" s="20"/>
      <c r="D476" s="20"/>
      <c r="F476" s="40"/>
      <c r="G476" s="42"/>
      <c r="H476" s="40"/>
      <c r="I476" s="40"/>
      <c r="J476" s="40"/>
      <c r="K476" s="41"/>
      <c r="L476" s="41"/>
    </row>
    <row r="477" spans="3:12" ht="14.25" customHeight="1" x14ac:dyDescent="0.3">
      <c r="C477" s="20"/>
      <c r="D477" s="20"/>
      <c r="F477" s="40"/>
      <c r="G477" s="42"/>
      <c r="H477" s="40"/>
      <c r="I477" s="40"/>
      <c r="J477" s="40"/>
      <c r="K477" s="41"/>
      <c r="L477" s="41"/>
    </row>
    <row r="478" spans="3:12" ht="14.25" customHeight="1" x14ac:dyDescent="0.3">
      <c r="C478" s="20"/>
      <c r="D478" s="20"/>
      <c r="F478" s="40"/>
      <c r="G478" s="42"/>
      <c r="H478" s="40"/>
      <c r="I478" s="40"/>
      <c r="J478" s="40"/>
      <c r="K478" s="41"/>
      <c r="L478" s="41"/>
    </row>
    <row r="479" spans="3:12" ht="14.25" customHeight="1" x14ac:dyDescent="0.3">
      <c r="C479" s="20"/>
      <c r="D479" s="20"/>
      <c r="F479" s="40"/>
      <c r="G479" s="42"/>
      <c r="H479" s="40"/>
      <c r="I479" s="40"/>
      <c r="J479" s="40"/>
      <c r="K479" s="41"/>
      <c r="L479" s="41"/>
    </row>
    <row r="480" spans="3:12" ht="14.25" customHeight="1" x14ac:dyDescent="0.3">
      <c r="C480" s="20"/>
      <c r="D480" s="20"/>
      <c r="F480" s="40"/>
      <c r="G480" s="42"/>
      <c r="H480" s="40"/>
      <c r="I480" s="40"/>
      <c r="J480" s="40"/>
      <c r="K480" s="41"/>
      <c r="L480" s="41"/>
    </row>
    <row r="481" spans="3:12" ht="14.25" customHeight="1" x14ac:dyDescent="0.3">
      <c r="C481" s="20"/>
      <c r="D481" s="20"/>
      <c r="F481" s="40"/>
      <c r="G481" s="42"/>
      <c r="H481" s="40"/>
      <c r="I481" s="40"/>
      <c r="J481" s="40"/>
      <c r="K481" s="41"/>
      <c r="L481" s="41"/>
    </row>
    <row r="482" spans="3:12" ht="14.25" customHeight="1" x14ac:dyDescent="0.3">
      <c r="C482" s="20"/>
      <c r="D482" s="20"/>
      <c r="F482" s="40"/>
      <c r="G482" s="42"/>
      <c r="H482" s="40"/>
      <c r="I482" s="40"/>
      <c r="J482" s="40"/>
      <c r="K482" s="41"/>
      <c r="L482" s="41"/>
    </row>
    <row r="483" spans="3:12" ht="14.25" customHeight="1" x14ac:dyDescent="0.3">
      <c r="C483" s="20"/>
      <c r="D483" s="20"/>
      <c r="F483" s="40"/>
      <c r="G483" s="42"/>
      <c r="H483" s="40"/>
      <c r="I483" s="40"/>
      <c r="J483" s="40"/>
      <c r="K483" s="41"/>
      <c r="L483" s="41"/>
    </row>
    <row r="484" spans="3:12" ht="14.25" customHeight="1" x14ac:dyDescent="0.3">
      <c r="C484" s="20"/>
      <c r="D484" s="20"/>
      <c r="F484" s="40"/>
      <c r="G484" s="42"/>
      <c r="H484" s="40"/>
      <c r="I484" s="40"/>
      <c r="J484" s="40"/>
      <c r="K484" s="41"/>
      <c r="L484" s="41"/>
    </row>
    <row r="485" spans="3:12" ht="14.25" customHeight="1" x14ac:dyDescent="0.3">
      <c r="C485" s="20"/>
      <c r="D485" s="20"/>
      <c r="F485" s="40"/>
      <c r="G485" s="42"/>
      <c r="H485" s="40"/>
      <c r="I485" s="40"/>
      <c r="J485" s="40"/>
      <c r="K485" s="41"/>
      <c r="L485" s="41"/>
    </row>
    <row r="486" spans="3:12" ht="14.25" customHeight="1" x14ac:dyDescent="0.3">
      <c r="C486" s="20"/>
      <c r="D486" s="20"/>
      <c r="F486" s="40"/>
      <c r="G486" s="42"/>
      <c r="H486" s="40"/>
      <c r="I486" s="40"/>
      <c r="J486" s="40"/>
      <c r="K486" s="41"/>
      <c r="L486" s="41"/>
    </row>
    <row r="487" spans="3:12" ht="14.25" customHeight="1" x14ac:dyDescent="0.3">
      <c r="C487" s="20"/>
      <c r="D487" s="20"/>
      <c r="F487" s="40"/>
      <c r="G487" s="42"/>
      <c r="H487" s="40"/>
      <c r="I487" s="40"/>
      <c r="J487" s="40"/>
      <c r="K487" s="41"/>
      <c r="L487" s="41"/>
    </row>
    <row r="488" spans="3:12" ht="14.25" customHeight="1" x14ac:dyDescent="0.3">
      <c r="C488" s="20"/>
      <c r="D488" s="20"/>
      <c r="F488" s="40"/>
      <c r="G488" s="42"/>
      <c r="H488" s="40"/>
      <c r="I488" s="40"/>
      <c r="J488" s="40"/>
      <c r="K488" s="41"/>
      <c r="L488" s="41"/>
    </row>
    <row r="489" spans="3:12" ht="14.25" customHeight="1" x14ac:dyDescent="0.3">
      <c r="C489" s="20"/>
      <c r="D489" s="20"/>
      <c r="F489" s="40"/>
      <c r="G489" s="42"/>
      <c r="H489" s="40"/>
      <c r="I489" s="40"/>
      <c r="J489" s="40"/>
      <c r="K489" s="41"/>
      <c r="L489" s="41"/>
    </row>
    <row r="490" spans="3:12" ht="14.25" customHeight="1" x14ac:dyDescent="0.3">
      <c r="C490" s="20"/>
      <c r="D490" s="20"/>
      <c r="F490" s="40"/>
      <c r="G490" s="42"/>
      <c r="H490" s="40"/>
      <c r="I490" s="40"/>
      <c r="J490" s="40"/>
      <c r="K490" s="41"/>
      <c r="L490" s="41"/>
    </row>
    <row r="491" spans="3:12" ht="14.25" customHeight="1" x14ac:dyDescent="0.3">
      <c r="C491" s="20"/>
      <c r="D491" s="20"/>
      <c r="F491" s="40"/>
      <c r="G491" s="42"/>
      <c r="H491" s="40"/>
      <c r="I491" s="40"/>
      <c r="J491" s="40"/>
      <c r="K491" s="41"/>
      <c r="L491" s="41"/>
    </row>
    <row r="492" spans="3:12" ht="14.25" customHeight="1" x14ac:dyDescent="0.3">
      <c r="C492" s="20"/>
      <c r="D492" s="20"/>
      <c r="F492" s="40"/>
      <c r="G492" s="42"/>
      <c r="H492" s="40"/>
      <c r="I492" s="40"/>
      <c r="J492" s="40"/>
      <c r="K492" s="41"/>
      <c r="L492" s="41"/>
    </row>
    <row r="493" spans="3:12" ht="14.25" customHeight="1" x14ac:dyDescent="0.3">
      <c r="C493" s="20"/>
      <c r="D493" s="20"/>
      <c r="F493" s="40"/>
      <c r="G493" s="42"/>
      <c r="H493" s="40"/>
      <c r="I493" s="40"/>
      <c r="J493" s="40"/>
      <c r="K493" s="41"/>
      <c r="L493" s="41"/>
    </row>
    <row r="494" spans="3:12" ht="14.25" customHeight="1" x14ac:dyDescent="0.3">
      <c r="C494" s="20"/>
      <c r="D494" s="20"/>
      <c r="F494" s="40"/>
      <c r="G494" s="42"/>
      <c r="H494" s="40"/>
      <c r="I494" s="40"/>
      <c r="J494" s="40"/>
      <c r="K494" s="41"/>
      <c r="L494" s="41"/>
    </row>
    <row r="495" spans="3:12" ht="14.25" customHeight="1" x14ac:dyDescent="0.3">
      <c r="C495" s="20"/>
      <c r="D495" s="20"/>
      <c r="F495" s="40"/>
      <c r="G495" s="42"/>
      <c r="H495" s="40"/>
      <c r="I495" s="40"/>
      <c r="J495" s="40"/>
      <c r="K495" s="41"/>
      <c r="L495" s="41"/>
    </row>
    <row r="496" spans="3:12" ht="14.25" customHeight="1" x14ac:dyDescent="0.3">
      <c r="C496" s="20"/>
      <c r="D496" s="20"/>
      <c r="F496" s="40"/>
      <c r="G496" s="42"/>
      <c r="H496" s="40"/>
      <c r="I496" s="40"/>
      <c r="J496" s="40"/>
      <c r="K496" s="41"/>
      <c r="L496" s="41"/>
    </row>
    <row r="497" spans="3:12" ht="14.25" customHeight="1" x14ac:dyDescent="0.3">
      <c r="C497" s="20"/>
      <c r="D497" s="20"/>
      <c r="F497" s="40"/>
      <c r="G497" s="42"/>
      <c r="H497" s="40"/>
      <c r="I497" s="40"/>
      <c r="J497" s="40"/>
      <c r="K497" s="41"/>
      <c r="L497" s="41"/>
    </row>
    <row r="498" spans="3:12" ht="14.25" customHeight="1" x14ac:dyDescent="0.3">
      <c r="C498" s="20"/>
      <c r="D498" s="20"/>
      <c r="F498" s="40"/>
      <c r="G498" s="42"/>
      <c r="H498" s="40"/>
      <c r="I498" s="40"/>
      <c r="J498" s="40"/>
      <c r="K498" s="41"/>
      <c r="L498" s="41"/>
    </row>
    <row r="499" spans="3:12" ht="14.25" customHeight="1" x14ac:dyDescent="0.3">
      <c r="C499" s="20"/>
      <c r="D499" s="20"/>
      <c r="F499" s="40"/>
      <c r="G499" s="42"/>
      <c r="H499" s="40"/>
      <c r="I499" s="40"/>
      <c r="J499" s="40"/>
      <c r="K499" s="41"/>
      <c r="L499" s="41"/>
    </row>
    <row r="500" spans="3:12" ht="14.25" customHeight="1" x14ac:dyDescent="0.3">
      <c r="C500" s="20"/>
      <c r="D500" s="20"/>
      <c r="F500" s="40"/>
      <c r="G500" s="42"/>
      <c r="H500" s="40"/>
      <c r="I500" s="40"/>
      <c r="J500" s="40"/>
      <c r="K500" s="41"/>
      <c r="L500" s="41"/>
    </row>
    <row r="501" spans="3:12" ht="14.25" customHeight="1" x14ac:dyDescent="0.3">
      <c r="C501" s="20"/>
      <c r="D501" s="20"/>
      <c r="F501" s="40"/>
      <c r="G501" s="42"/>
      <c r="H501" s="40"/>
      <c r="I501" s="40"/>
      <c r="J501" s="40"/>
      <c r="K501" s="41"/>
      <c r="L501" s="41"/>
    </row>
    <row r="502" spans="3:12" ht="14.25" customHeight="1" x14ac:dyDescent="0.3">
      <c r="C502" s="20"/>
      <c r="D502" s="20"/>
      <c r="F502" s="40"/>
      <c r="G502" s="42"/>
      <c r="H502" s="40"/>
      <c r="I502" s="40"/>
      <c r="J502" s="40"/>
      <c r="K502" s="41"/>
      <c r="L502" s="41"/>
    </row>
    <row r="503" spans="3:12" ht="14.25" customHeight="1" x14ac:dyDescent="0.3">
      <c r="C503" s="20"/>
      <c r="D503" s="20"/>
      <c r="F503" s="40"/>
      <c r="G503" s="42"/>
      <c r="H503" s="40"/>
      <c r="I503" s="40"/>
      <c r="J503" s="40"/>
      <c r="K503" s="41"/>
      <c r="L503" s="41"/>
    </row>
    <row r="504" spans="3:12" ht="14.25" customHeight="1" x14ac:dyDescent="0.3">
      <c r="C504" s="20"/>
      <c r="D504" s="20"/>
      <c r="F504" s="40"/>
      <c r="G504" s="42"/>
      <c r="H504" s="40"/>
      <c r="I504" s="40"/>
      <c r="J504" s="40"/>
      <c r="K504" s="41"/>
      <c r="L504" s="41"/>
    </row>
    <row r="505" spans="3:12" ht="14.25" customHeight="1" x14ac:dyDescent="0.3">
      <c r="C505" s="20"/>
      <c r="D505" s="20"/>
      <c r="F505" s="40"/>
      <c r="G505" s="42"/>
      <c r="H505" s="40"/>
      <c r="I505" s="40"/>
      <c r="J505" s="40"/>
      <c r="K505" s="41"/>
      <c r="L505" s="41"/>
    </row>
    <row r="506" spans="3:12" ht="14.25" customHeight="1" x14ac:dyDescent="0.3">
      <c r="C506" s="20"/>
      <c r="D506" s="20"/>
      <c r="F506" s="40"/>
      <c r="G506" s="42"/>
      <c r="H506" s="40"/>
      <c r="I506" s="40"/>
      <c r="J506" s="40"/>
      <c r="K506" s="41"/>
      <c r="L506" s="41"/>
    </row>
    <row r="507" spans="3:12" ht="14.25" customHeight="1" x14ac:dyDescent="0.3">
      <c r="C507" s="20"/>
      <c r="D507" s="20"/>
      <c r="F507" s="40"/>
      <c r="G507" s="42"/>
      <c r="H507" s="40"/>
      <c r="I507" s="40"/>
      <c r="J507" s="40"/>
      <c r="K507" s="41"/>
      <c r="L507" s="41"/>
    </row>
    <row r="508" spans="3:12" ht="14.25" customHeight="1" x14ac:dyDescent="0.3">
      <c r="C508" s="20"/>
      <c r="D508" s="20"/>
      <c r="F508" s="40"/>
      <c r="G508" s="42"/>
      <c r="H508" s="40"/>
      <c r="I508" s="40"/>
      <c r="J508" s="40"/>
      <c r="K508" s="41"/>
      <c r="L508" s="41"/>
    </row>
    <row r="509" spans="3:12" ht="14.25" customHeight="1" x14ac:dyDescent="0.3">
      <c r="C509" s="20"/>
      <c r="D509" s="20"/>
      <c r="F509" s="40"/>
      <c r="G509" s="42"/>
      <c r="H509" s="40"/>
      <c r="I509" s="40"/>
      <c r="J509" s="40"/>
      <c r="K509" s="41"/>
      <c r="L509" s="41"/>
    </row>
    <row r="510" spans="3:12" ht="14.25" customHeight="1" x14ac:dyDescent="0.3">
      <c r="C510" s="20"/>
      <c r="D510" s="20"/>
      <c r="F510" s="40"/>
      <c r="G510" s="42"/>
      <c r="H510" s="40"/>
      <c r="I510" s="40"/>
      <c r="J510" s="40"/>
      <c r="K510" s="41"/>
      <c r="L510" s="41"/>
    </row>
    <row r="511" spans="3:12" ht="14.25" customHeight="1" x14ac:dyDescent="0.3">
      <c r="C511" s="20"/>
      <c r="D511" s="20"/>
      <c r="F511" s="40"/>
      <c r="G511" s="42"/>
      <c r="H511" s="40"/>
      <c r="I511" s="40"/>
      <c r="J511" s="40"/>
      <c r="K511" s="41"/>
      <c r="L511" s="41"/>
    </row>
    <row r="512" spans="3:12" ht="14.25" customHeight="1" x14ac:dyDescent="0.3">
      <c r="C512" s="20"/>
      <c r="D512" s="20"/>
      <c r="F512" s="40"/>
      <c r="G512" s="42"/>
      <c r="H512" s="40"/>
      <c r="I512" s="40"/>
      <c r="J512" s="40"/>
      <c r="K512" s="41"/>
      <c r="L512" s="41"/>
    </row>
    <row r="513" spans="3:12" ht="14.25" customHeight="1" x14ac:dyDescent="0.3">
      <c r="C513" s="20"/>
      <c r="D513" s="20"/>
      <c r="F513" s="40"/>
      <c r="G513" s="42"/>
      <c r="H513" s="40"/>
      <c r="I513" s="40"/>
      <c r="J513" s="40"/>
      <c r="K513" s="41"/>
      <c r="L513" s="41"/>
    </row>
    <row r="514" spans="3:12" ht="14.25" customHeight="1" x14ac:dyDescent="0.3">
      <c r="C514" s="20"/>
      <c r="D514" s="20"/>
      <c r="F514" s="40"/>
      <c r="G514" s="42"/>
      <c r="H514" s="40"/>
      <c r="I514" s="40"/>
      <c r="J514" s="40"/>
      <c r="K514" s="41"/>
      <c r="L514" s="41"/>
    </row>
    <row r="515" spans="3:12" ht="14.25" customHeight="1" x14ac:dyDescent="0.3">
      <c r="C515" s="20"/>
      <c r="D515" s="20"/>
      <c r="F515" s="40"/>
      <c r="G515" s="42"/>
      <c r="H515" s="40"/>
      <c r="I515" s="40"/>
      <c r="J515" s="40"/>
      <c r="K515" s="41"/>
      <c r="L515" s="41"/>
    </row>
    <row r="516" spans="3:12" ht="14.25" customHeight="1" x14ac:dyDescent="0.3">
      <c r="C516" s="20"/>
      <c r="D516" s="20"/>
      <c r="F516" s="40"/>
      <c r="G516" s="42"/>
      <c r="H516" s="40"/>
      <c r="I516" s="40"/>
      <c r="J516" s="40"/>
      <c r="K516" s="41"/>
      <c r="L516" s="41"/>
    </row>
    <row r="517" spans="3:12" ht="14.25" customHeight="1" x14ac:dyDescent="0.3">
      <c r="C517" s="20"/>
      <c r="D517" s="20"/>
      <c r="F517" s="40"/>
      <c r="G517" s="42"/>
      <c r="H517" s="40"/>
      <c r="I517" s="40"/>
      <c r="J517" s="40"/>
      <c r="K517" s="41"/>
      <c r="L517" s="41"/>
    </row>
    <row r="518" spans="3:12" ht="14.25" customHeight="1" x14ac:dyDescent="0.3">
      <c r="C518" s="20"/>
      <c r="D518" s="20"/>
      <c r="F518" s="40"/>
      <c r="G518" s="42"/>
      <c r="H518" s="40"/>
      <c r="I518" s="40"/>
      <c r="J518" s="40"/>
      <c r="K518" s="41"/>
      <c r="L518" s="41"/>
    </row>
    <row r="519" spans="3:12" ht="14.25" customHeight="1" x14ac:dyDescent="0.3">
      <c r="C519" s="20"/>
      <c r="D519" s="20"/>
      <c r="F519" s="40"/>
      <c r="G519" s="42"/>
      <c r="H519" s="40"/>
      <c r="I519" s="40"/>
      <c r="J519" s="40"/>
      <c r="K519" s="41"/>
      <c r="L519" s="41"/>
    </row>
    <row r="520" spans="3:12" ht="14.25" customHeight="1" x14ac:dyDescent="0.3">
      <c r="C520" s="20"/>
      <c r="D520" s="20"/>
      <c r="F520" s="40"/>
      <c r="G520" s="42"/>
      <c r="H520" s="40"/>
      <c r="I520" s="40"/>
      <c r="J520" s="40"/>
      <c r="K520" s="41"/>
      <c r="L520" s="41"/>
    </row>
    <row r="521" spans="3:12" ht="14.25" customHeight="1" x14ac:dyDescent="0.3">
      <c r="C521" s="20"/>
      <c r="D521" s="20"/>
      <c r="F521" s="40"/>
      <c r="G521" s="42"/>
      <c r="H521" s="40"/>
      <c r="I521" s="40"/>
      <c r="J521" s="40"/>
      <c r="K521" s="41"/>
      <c r="L521" s="41"/>
    </row>
    <row r="522" spans="3:12" ht="14.25" customHeight="1" x14ac:dyDescent="0.3">
      <c r="C522" s="20"/>
      <c r="D522" s="20"/>
      <c r="F522" s="40"/>
      <c r="G522" s="42"/>
      <c r="H522" s="40"/>
      <c r="I522" s="40"/>
      <c r="J522" s="40"/>
      <c r="K522" s="41"/>
      <c r="L522" s="41"/>
    </row>
    <row r="523" spans="3:12" ht="14.25" customHeight="1" x14ac:dyDescent="0.3">
      <c r="C523" s="20"/>
      <c r="D523" s="20"/>
      <c r="F523" s="40"/>
      <c r="G523" s="42"/>
      <c r="H523" s="40"/>
      <c r="I523" s="40"/>
      <c r="J523" s="40"/>
      <c r="K523" s="41"/>
      <c r="L523" s="41"/>
    </row>
    <row r="524" spans="3:12" ht="14.25" customHeight="1" x14ac:dyDescent="0.3">
      <c r="C524" s="20"/>
      <c r="D524" s="20"/>
      <c r="F524" s="40"/>
      <c r="G524" s="42"/>
      <c r="H524" s="40"/>
      <c r="I524" s="40"/>
      <c r="J524" s="40"/>
      <c r="K524" s="41"/>
      <c r="L524" s="41"/>
    </row>
    <row r="525" spans="3:12" ht="14.25" customHeight="1" x14ac:dyDescent="0.3">
      <c r="C525" s="20"/>
      <c r="D525" s="20"/>
      <c r="F525" s="40"/>
      <c r="G525" s="42"/>
      <c r="H525" s="40"/>
      <c r="I525" s="40"/>
      <c r="J525" s="40"/>
      <c r="K525" s="41"/>
      <c r="L525" s="41"/>
    </row>
    <row r="526" spans="3:12" ht="14.25" customHeight="1" x14ac:dyDescent="0.3">
      <c r="C526" s="20"/>
      <c r="D526" s="20"/>
      <c r="F526" s="40"/>
      <c r="G526" s="42"/>
      <c r="H526" s="40"/>
      <c r="I526" s="40"/>
      <c r="J526" s="40"/>
      <c r="K526" s="41"/>
      <c r="L526" s="41"/>
    </row>
    <row r="527" spans="3:12" ht="14.25" customHeight="1" x14ac:dyDescent="0.3">
      <c r="C527" s="20"/>
      <c r="D527" s="20"/>
      <c r="F527" s="40"/>
      <c r="G527" s="42"/>
      <c r="H527" s="40"/>
      <c r="I527" s="40"/>
      <c r="J527" s="40"/>
      <c r="K527" s="41"/>
      <c r="L527" s="41"/>
    </row>
    <row r="528" spans="3:12" ht="14.25" customHeight="1" x14ac:dyDescent="0.3">
      <c r="C528" s="20"/>
      <c r="D528" s="20"/>
      <c r="F528" s="40"/>
      <c r="G528" s="42"/>
      <c r="H528" s="40"/>
      <c r="I528" s="40"/>
      <c r="J528" s="40"/>
      <c r="K528" s="41"/>
      <c r="L528" s="41"/>
    </row>
    <row r="529" spans="3:12" ht="14.25" customHeight="1" x14ac:dyDescent="0.3">
      <c r="C529" s="20"/>
      <c r="D529" s="20"/>
      <c r="F529" s="40"/>
      <c r="G529" s="42"/>
      <c r="H529" s="40"/>
      <c r="I529" s="40"/>
      <c r="J529" s="40"/>
      <c r="K529" s="41"/>
      <c r="L529" s="41"/>
    </row>
    <row r="530" spans="3:12" ht="14.25" customHeight="1" x14ac:dyDescent="0.3">
      <c r="C530" s="20"/>
      <c r="D530" s="20"/>
      <c r="F530" s="40"/>
      <c r="G530" s="42"/>
      <c r="H530" s="40"/>
      <c r="I530" s="40"/>
      <c r="J530" s="40"/>
      <c r="K530" s="41"/>
      <c r="L530" s="41"/>
    </row>
    <row r="531" spans="3:12" ht="14.25" customHeight="1" x14ac:dyDescent="0.3">
      <c r="C531" s="20"/>
      <c r="D531" s="20"/>
      <c r="F531" s="40"/>
      <c r="G531" s="42"/>
      <c r="H531" s="40"/>
      <c r="I531" s="40"/>
      <c r="J531" s="40"/>
      <c r="K531" s="41"/>
      <c r="L531" s="41"/>
    </row>
    <row r="532" spans="3:12" ht="14.25" customHeight="1" x14ac:dyDescent="0.3">
      <c r="C532" s="20"/>
      <c r="D532" s="20"/>
      <c r="F532" s="40"/>
      <c r="G532" s="42"/>
      <c r="H532" s="40"/>
      <c r="I532" s="40"/>
      <c r="J532" s="40"/>
      <c r="K532" s="41"/>
      <c r="L532" s="41"/>
    </row>
    <row r="533" spans="3:12" ht="14.25" customHeight="1" x14ac:dyDescent="0.3">
      <c r="C533" s="20"/>
      <c r="D533" s="20"/>
      <c r="F533" s="40"/>
      <c r="G533" s="42"/>
      <c r="H533" s="40"/>
      <c r="I533" s="40"/>
      <c r="J533" s="40"/>
      <c r="K533" s="41"/>
      <c r="L533" s="41"/>
    </row>
    <row r="534" spans="3:12" ht="14.25" customHeight="1" x14ac:dyDescent="0.3">
      <c r="C534" s="20"/>
      <c r="D534" s="20"/>
      <c r="F534" s="40"/>
      <c r="G534" s="42"/>
      <c r="H534" s="40"/>
      <c r="I534" s="40"/>
      <c r="J534" s="40"/>
      <c r="K534" s="41"/>
      <c r="L534" s="41"/>
    </row>
    <row r="535" spans="3:12" ht="14.25" customHeight="1" x14ac:dyDescent="0.3">
      <c r="C535" s="20"/>
      <c r="D535" s="20"/>
      <c r="F535" s="40"/>
      <c r="G535" s="42"/>
      <c r="H535" s="40"/>
      <c r="I535" s="40"/>
      <c r="J535" s="40"/>
      <c r="K535" s="41"/>
      <c r="L535" s="41"/>
    </row>
    <row r="536" spans="3:12" ht="14.25" customHeight="1" x14ac:dyDescent="0.3">
      <c r="C536" s="20"/>
      <c r="D536" s="20"/>
      <c r="F536" s="40"/>
      <c r="G536" s="42"/>
      <c r="H536" s="40"/>
      <c r="I536" s="40"/>
      <c r="J536" s="40"/>
      <c r="K536" s="41"/>
      <c r="L536" s="41"/>
    </row>
    <row r="537" spans="3:12" ht="14.25" customHeight="1" x14ac:dyDescent="0.3">
      <c r="C537" s="20"/>
      <c r="D537" s="20"/>
      <c r="F537" s="40"/>
      <c r="G537" s="42"/>
      <c r="H537" s="40"/>
      <c r="I537" s="40"/>
      <c r="J537" s="40"/>
      <c r="K537" s="41"/>
      <c r="L537" s="41"/>
    </row>
    <row r="538" spans="3:12" ht="14.25" customHeight="1" x14ac:dyDescent="0.3">
      <c r="C538" s="20"/>
      <c r="D538" s="20"/>
      <c r="F538" s="40"/>
      <c r="G538" s="42"/>
      <c r="H538" s="40"/>
      <c r="I538" s="40"/>
      <c r="J538" s="40"/>
      <c r="K538" s="41"/>
      <c r="L538" s="41"/>
    </row>
    <row r="539" spans="3:12" ht="14.25" customHeight="1" x14ac:dyDescent="0.3">
      <c r="C539" s="20"/>
      <c r="D539" s="20"/>
      <c r="F539" s="40"/>
      <c r="G539" s="42"/>
      <c r="H539" s="40"/>
      <c r="I539" s="40"/>
      <c r="J539" s="40"/>
      <c r="K539" s="41"/>
      <c r="L539" s="41"/>
    </row>
    <row r="540" spans="3:12" ht="14.25" customHeight="1" x14ac:dyDescent="0.3">
      <c r="C540" s="20"/>
      <c r="D540" s="20"/>
      <c r="F540" s="40"/>
      <c r="G540" s="42"/>
      <c r="H540" s="40"/>
      <c r="I540" s="40"/>
      <c r="J540" s="40"/>
      <c r="K540" s="41"/>
      <c r="L540" s="41"/>
    </row>
    <row r="541" spans="3:12" ht="14.25" customHeight="1" x14ac:dyDescent="0.3">
      <c r="C541" s="20"/>
      <c r="D541" s="20"/>
      <c r="F541" s="40"/>
      <c r="G541" s="42"/>
      <c r="H541" s="40"/>
      <c r="I541" s="40"/>
      <c r="J541" s="40"/>
      <c r="K541" s="41"/>
      <c r="L541" s="41"/>
    </row>
    <row r="542" spans="3:12" ht="14.25" customHeight="1" x14ac:dyDescent="0.3">
      <c r="C542" s="20"/>
      <c r="D542" s="20"/>
      <c r="F542" s="40"/>
      <c r="G542" s="42"/>
      <c r="H542" s="40"/>
      <c r="I542" s="40"/>
      <c r="J542" s="40"/>
      <c r="K542" s="41"/>
      <c r="L542" s="41"/>
    </row>
    <row r="543" spans="3:12" ht="14.25" customHeight="1" x14ac:dyDescent="0.3">
      <c r="C543" s="20"/>
      <c r="D543" s="20"/>
      <c r="F543" s="40"/>
      <c r="G543" s="42"/>
      <c r="H543" s="40"/>
      <c r="I543" s="40"/>
      <c r="J543" s="40"/>
      <c r="K543" s="41"/>
      <c r="L543" s="41"/>
    </row>
    <row r="544" spans="3:12" ht="14.25" customHeight="1" x14ac:dyDescent="0.3">
      <c r="C544" s="20"/>
      <c r="D544" s="20"/>
      <c r="F544" s="40"/>
      <c r="G544" s="42"/>
      <c r="H544" s="40"/>
      <c r="I544" s="40"/>
      <c r="J544" s="40"/>
      <c r="K544" s="41"/>
      <c r="L544" s="41"/>
    </row>
    <row r="545" spans="3:12" ht="14.25" customHeight="1" x14ac:dyDescent="0.3">
      <c r="C545" s="20"/>
      <c r="D545" s="20"/>
      <c r="F545" s="40"/>
      <c r="G545" s="42"/>
      <c r="H545" s="40"/>
      <c r="I545" s="40"/>
      <c r="J545" s="40"/>
      <c r="K545" s="41"/>
      <c r="L545" s="41"/>
    </row>
    <row r="546" spans="3:12" ht="14.25" customHeight="1" x14ac:dyDescent="0.3">
      <c r="C546" s="20"/>
      <c r="D546" s="20"/>
      <c r="F546" s="40"/>
      <c r="G546" s="42"/>
      <c r="H546" s="40"/>
      <c r="I546" s="40"/>
      <c r="J546" s="40"/>
      <c r="K546" s="41"/>
      <c r="L546" s="41"/>
    </row>
    <row r="547" spans="3:12" ht="14.25" customHeight="1" x14ac:dyDescent="0.3">
      <c r="C547" s="20"/>
      <c r="D547" s="20"/>
      <c r="F547" s="40"/>
      <c r="G547" s="42"/>
      <c r="H547" s="40"/>
      <c r="I547" s="40"/>
      <c r="J547" s="40"/>
      <c r="K547" s="41"/>
      <c r="L547" s="41"/>
    </row>
    <row r="548" spans="3:12" ht="14.25" customHeight="1" x14ac:dyDescent="0.3">
      <c r="C548" s="20"/>
      <c r="D548" s="20"/>
      <c r="F548" s="40"/>
      <c r="G548" s="42"/>
      <c r="H548" s="40"/>
      <c r="I548" s="40"/>
      <c r="J548" s="40"/>
      <c r="K548" s="41"/>
      <c r="L548" s="41"/>
    </row>
    <row r="549" spans="3:12" ht="14.25" customHeight="1" x14ac:dyDescent="0.3">
      <c r="C549" s="20"/>
      <c r="D549" s="20"/>
      <c r="F549" s="40"/>
      <c r="G549" s="42"/>
      <c r="H549" s="40"/>
      <c r="I549" s="40"/>
      <c r="J549" s="40"/>
      <c r="K549" s="41"/>
      <c r="L549" s="41"/>
    </row>
    <row r="550" spans="3:12" ht="14.25" customHeight="1" x14ac:dyDescent="0.3">
      <c r="C550" s="20"/>
      <c r="D550" s="20"/>
      <c r="F550" s="40"/>
      <c r="G550" s="42"/>
      <c r="H550" s="40"/>
      <c r="I550" s="40"/>
      <c r="J550" s="40"/>
      <c r="K550" s="41"/>
      <c r="L550" s="41"/>
    </row>
    <row r="551" spans="3:12" ht="14.25" customHeight="1" x14ac:dyDescent="0.3">
      <c r="C551" s="20"/>
      <c r="D551" s="20"/>
      <c r="F551" s="40"/>
      <c r="G551" s="42"/>
      <c r="H551" s="40"/>
      <c r="I551" s="40"/>
      <c r="J551" s="40"/>
      <c r="K551" s="41"/>
      <c r="L551" s="41"/>
    </row>
    <row r="552" spans="3:12" ht="14.25" customHeight="1" x14ac:dyDescent="0.3">
      <c r="C552" s="20"/>
      <c r="D552" s="20"/>
      <c r="F552" s="40"/>
      <c r="G552" s="42"/>
      <c r="H552" s="40"/>
      <c r="I552" s="40"/>
      <c r="J552" s="40"/>
      <c r="K552" s="41"/>
      <c r="L552" s="41"/>
    </row>
    <row r="553" spans="3:12" ht="14.25" customHeight="1" x14ac:dyDescent="0.3">
      <c r="C553" s="20"/>
      <c r="D553" s="20"/>
      <c r="F553" s="40"/>
      <c r="G553" s="42"/>
      <c r="H553" s="40"/>
      <c r="I553" s="40"/>
      <c r="J553" s="40"/>
      <c r="K553" s="41"/>
      <c r="L553" s="41"/>
    </row>
    <row r="554" spans="3:12" ht="14.25" customHeight="1" x14ac:dyDescent="0.3">
      <c r="C554" s="20"/>
      <c r="D554" s="20"/>
      <c r="F554" s="40"/>
      <c r="G554" s="42"/>
      <c r="H554" s="40"/>
      <c r="I554" s="40"/>
      <c r="J554" s="40"/>
      <c r="K554" s="41"/>
      <c r="L554" s="41"/>
    </row>
    <row r="555" spans="3:12" ht="14.25" customHeight="1" x14ac:dyDescent="0.3">
      <c r="C555" s="20"/>
      <c r="D555" s="20"/>
      <c r="F555" s="40"/>
      <c r="G555" s="42"/>
      <c r="H555" s="40"/>
      <c r="I555" s="40"/>
      <c r="J555" s="40"/>
      <c r="K555" s="41"/>
      <c r="L555" s="41"/>
    </row>
    <row r="556" spans="3:12" ht="14.25" customHeight="1" x14ac:dyDescent="0.3">
      <c r="C556" s="20"/>
      <c r="D556" s="20"/>
      <c r="F556" s="40"/>
      <c r="G556" s="42"/>
      <c r="H556" s="40"/>
      <c r="I556" s="40"/>
      <c r="J556" s="40"/>
      <c r="K556" s="41"/>
      <c r="L556" s="41"/>
    </row>
    <row r="557" spans="3:12" ht="14.25" customHeight="1" x14ac:dyDescent="0.3">
      <c r="C557" s="20"/>
      <c r="D557" s="20"/>
      <c r="F557" s="40"/>
      <c r="G557" s="42"/>
      <c r="H557" s="40"/>
      <c r="I557" s="40"/>
      <c r="J557" s="40"/>
      <c r="K557" s="41"/>
      <c r="L557" s="41"/>
    </row>
    <row r="558" spans="3:12" ht="14.25" customHeight="1" x14ac:dyDescent="0.3">
      <c r="C558" s="20"/>
      <c r="D558" s="20"/>
      <c r="F558" s="40"/>
      <c r="G558" s="42"/>
      <c r="H558" s="40"/>
      <c r="I558" s="40"/>
      <c r="J558" s="40"/>
      <c r="K558" s="41"/>
      <c r="L558" s="41"/>
    </row>
    <row r="559" spans="3:12" ht="14.25" customHeight="1" x14ac:dyDescent="0.3">
      <c r="C559" s="20"/>
      <c r="D559" s="20"/>
      <c r="F559" s="40"/>
      <c r="G559" s="42"/>
      <c r="H559" s="40"/>
      <c r="I559" s="40"/>
      <c r="J559" s="40"/>
      <c r="K559" s="41"/>
      <c r="L559" s="41"/>
    </row>
    <row r="560" spans="3:12" ht="14.25" customHeight="1" x14ac:dyDescent="0.3">
      <c r="C560" s="20"/>
      <c r="D560" s="20"/>
      <c r="F560" s="40"/>
      <c r="G560" s="42"/>
      <c r="H560" s="40"/>
      <c r="I560" s="40"/>
      <c r="J560" s="40"/>
      <c r="K560" s="41"/>
      <c r="L560" s="41"/>
    </row>
    <row r="561" spans="3:12" ht="14.25" customHeight="1" x14ac:dyDescent="0.3">
      <c r="C561" s="20"/>
      <c r="D561" s="20"/>
      <c r="F561" s="40"/>
      <c r="G561" s="42"/>
      <c r="H561" s="40"/>
      <c r="I561" s="40"/>
      <c r="J561" s="40"/>
      <c r="K561" s="41"/>
      <c r="L561" s="41"/>
    </row>
    <row r="562" spans="3:12" ht="14.25" customHeight="1" x14ac:dyDescent="0.3">
      <c r="C562" s="20"/>
      <c r="D562" s="20"/>
      <c r="F562" s="40"/>
      <c r="G562" s="42"/>
      <c r="H562" s="40"/>
      <c r="I562" s="40"/>
      <c r="J562" s="40"/>
      <c r="K562" s="41"/>
      <c r="L562" s="41"/>
    </row>
    <row r="563" spans="3:12" ht="14.25" customHeight="1" x14ac:dyDescent="0.3">
      <c r="C563" s="20"/>
      <c r="D563" s="20"/>
      <c r="F563" s="40"/>
      <c r="G563" s="42"/>
      <c r="H563" s="40"/>
      <c r="I563" s="40"/>
      <c r="J563" s="40"/>
      <c r="K563" s="41"/>
      <c r="L563" s="41"/>
    </row>
    <row r="564" spans="3:12" ht="14.25" customHeight="1" x14ac:dyDescent="0.3">
      <c r="C564" s="20"/>
      <c r="D564" s="20"/>
      <c r="F564" s="40"/>
      <c r="G564" s="42"/>
      <c r="H564" s="40"/>
      <c r="I564" s="40"/>
      <c r="J564" s="40"/>
      <c r="K564" s="41"/>
      <c r="L564" s="41"/>
    </row>
    <row r="565" spans="3:12" ht="14.25" customHeight="1" x14ac:dyDescent="0.3">
      <c r="C565" s="20"/>
      <c r="D565" s="20"/>
      <c r="F565" s="40"/>
      <c r="G565" s="42"/>
      <c r="H565" s="40"/>
      <c r="I565" s="40"/>
      <c r="J565" s="40"/>
      <c r="K565" s="41"/>
      <c r="L565" s="41"/>
    </row>
    <row r="566" spans="3:12" ht="14.25" customHeight="1" x14ac:dyDescent="0.3">
      <c r="C566" s="20"/>
      <c r="D566" s="20"/>
      <c r="F566" s="40"/>
      <c r="G566" s="42"/>
      <c r="H566" s="40"/>
      <c r="I566" s="40"/>
      <c r="J566" s="40"/>
      <c r="K566" s="41"/>
      <c r="L566" s="41"/>
    </row>
    <row r="567" spans="3:12" ht="14.25" customHeight="1" x14ac:dyDescent="0.3">
      <c r="C567" s="20"/>
      <c r="D567" s="20"/>
      <c r="F567" s="40"/>
      <c r="G567" s="42"/>
      <c r="H567" s="40"/>
      <c r="I567" s="40"/>
      <c r="J567" s="40"/>
      <c r="K567" s="41"/>
      <c r="L567" s="41"/>
    </row>
    <row r="568" spans="3:12" ht="14.25" customHeight="1" x14ac:dyDescent="0.3">
      <c r="C568" s="20"/>
      <c r="D568" s="20"/>
      <c r="F568" s="40"/>
      <c r="G568" s="42"/>
      <c r="H568" s="40"/>
      <c r="I568" s="40"/>
      <c r="J568" s="40"/>
      <c r="K568" s="41"/>
      <c r="L568" s="41"/>
    </row>
    <row r="569" spans="3:12" ht="14.25" customHeight="1" x14ac:dyDescent="0.3">
      <c r="C569" s="20"/>
      <c r="D569" s="20"/>
      <c r="F569" s="40"/>
      <c r="G569" s="42"/>
      <c r="H569" s="40"/>
      <c r="I569" s="40"/>
      <c r="J569" s="40"/>
      <c r="K569" s="41"/>
      <c r="L569" s="41"/>
    </row>
    <row r="570" spans="3:12" ht="14.25" customHeight="1" x14ac:dyDescent="0.3">
      <c r="C570" s="20"/>
      <c r="D570" s="20"/>
      <c r="F570" s="40"/>
      <c r="G570" s="42"/>
      <c r="H570" s="40"/>
      <c r="I570" s="40"/>
      <c r="J570" s="40"/>
      <c r="K570" s="41"/>
      <c r="L570" s="41"/>
    </row>
    <row r="571" spans="3:12" ht="14.25" customHeight="1" x14ac:dyDescent="0.3">
      <c r="C571" s="20"/>
      <c r="D571" s="20"/>
      <c r="F571" s="40"/>
      <c r="G571" s="42"/>
      <c r="H571" s="40"/>
      <c r="I571" s="40"/>
      <c r="J571" s="40"/>
      <c r="K571" s="41"/>
      <c r="L571" s="41"/>
    </row>
    <row r="572" spans="3:12" ht="14.25" customHeight="1" x14ac:dyDescent="0.3">
      <c r="C572" s="20"/>
      <c r="D572" s="20"/>
      <c r="F572" s="40"/>
      <c r="G572" s="42"/>
      <c r="H572" s="40"/>
      <c r="I572" s="40"/>
      <c r="J572" s="40"/>
      <c r="K572" s="41"/>
      <c r="L572" s="41"/>
    </row>
    <row r="573" spans="3:12" ht="14.25" customHeight="1" x14ac:dyDescent="0.3">
      <c r="C573" s="20"/>
      <c r="D573" s="20"/>
      <c r="F573" s="40"/>
      <c r="G573" s="42"/>
      <c r="H573" s="40"/>
      <c r="I573" s="40"/>
      <c r="J573" s="40"/>
      <c r="K573" s="41"/>
      <c r="L573" s="41"/>
    </row>
    <row r="574" spans="3:12" ht="14.25" customHeight="1" x14ac:dyDescent="0.3">
      <c r="C574" s="20"/>
      <c r="D574" s="20"/>
      <c r="F574" s="40"/>
      <c r="G574" s="42"/>
      <c r="H574" s="40"/>
      <c r="I574" s="40"/>
      <c r="J574" s="40"/>
      <c r="K574" s="41"/>
      <c r="L574" s="41"/>
    </row>
    <row r="575" spans="3:12" ht="14.25" customHeight="1" x14ac:dyDescent="0.3">
      <c r="C575" s="20"/>
      <c r="D575" s="20"/>
      <c r="F575" s="40"/>
      <c r="G575" s="42"/>
      <c r="H575" s="40"/>
      <c r="I575" s="40"/>
      <c r="J575" s="40"/>
      <c r="K575" s="41"/>
      <c r="L575" s="41"/>
    </row>
    <row r="576" spans="3:12" ht="14.25" customHeight="1" x14ac:dyDescent="0.3">
      <c r="C576" s="20"/>
      <c r="D576" s="20"/>
      <c r="F576" s="40"/>
      <c r="G576" s="42"/>
      <c r="H576" s="40"/>
      <c r="I576" s="40"/>
      <c r="J576" s="40"/>
      <c r="K576" s="41"/>
      <c r="L576" s="41"/>
    </row>
    <row r="577" spans="3:12" ht="14.25" customHeight="1" x14ac:dyDescent="0.3">
      <c r="C577" s="20"/>
      <c r="D577" s="20"/>
      <c r="F577" s="40"/>
      <c r="G577" s="42"/>
      <c r="H577" s="40"/>
      <c r="I577" s="40"/>
      <c r="J577" s="40"/>
      <c r="K577" s="41"/>
      <c r="L577" s="41"/>
    </row>
    <row r="578" spans="3:12" ht="14.25" customHeight="1" x14ac:dyDescent="0.3">
      <c r="C578" s="20"/>
      <c r="D578" s="20"/>
      <c r="F578" s="40"/>
      <c r="G578" s="42"/>
      <c r="H578" s="40"/>
      <c r="I578" s="40"/>
      <c r="J578" s="40"/>
      <c r="K578" s="41"/>
      <c r="L578" s="41"/>
    </row>
    <row r="579" spans="3:12" ht="14.25" customHeight="1" x14ac:dyDescent="0.3">
      <c r="C579" s="20"/>
      <c r="D579" s="20"/>
      <c r="F579" s="40"/>
      <c r="G579" s="42"/>
      <c r="H579" s="40"/>
      <c r="I579" s="40"/>
      <c r="J579" s="40"/>
      <c r="K579" s="41"/>
      <c r="L579" s="41"/>
    </row>
    <row r="580" spans="3:12" ht="14.25" customHeight="1" x14ac:dyDescent="0.3">
      <c r="C580" s="20"/>
      <c r="D580" s="20"/>
      <c r="F580" s="40"/>
      <c r="G580" s="42"/>
      <c r="H580" s="40"/>
      <c r="I580" s="40"/>
      <c r="J580" s="40"/>
      <c r="K580" s="41"/>
      <c r="L580" s="41"/>
    </row>
    <row r="581" spans="3:12" ht="14.25" customHeight="1" x14ac:dyDescent="0.3">
      <c r="C581" s="20"/>
      <c r="D581" s="20"/>
      <c r="F581" s="40"/>
      <c r="G581" s="42"/>
      <c r="H581" s="40"/>
      <c r="I581" s="40"/>
      <c r="J581" s="40"/>
      <c r="K581" s="41"/>
      <c r="L581" s="41"/>
    </row>
    <row r="582" spans="3:12" ht="14.25" customHeight="1" x14ac:dyDescent="0.3">
      <c r="C582" s="20"/>
      <c r="D582" s="20"/>
      <c r="F582" s="40"/>
      <c r="G582" s="42"/>
      <c r="H582" s="40"/>
      <c r="I582" s="40"/>
      <c r="J582" s="40"/>
      <c r="K582" s="41"/>
      <c r="L582" s="41"/>
    </row>
    <row r="583" spans="3:12" ht="14.25" customHeight="1" x14ac:dyDescent="0.3">
      <c r="C583" s="20"/>
      <c r="D583" s="20"/>
      <c r="F583" s="40"/>
      <c r="G583" s="42"/>
      <c r="H583" s="40"/>
      <c r="I583" s="40"/>
      <c r="J583" s="40"/>
      <c r="K583" s="41"/>
      <c r="L583" s="41"/>
    </row>
    <row r="584" spans="3:12" ht="14.25" customHeight="1" x14ac:dyDescent="0.3">
      <c r="C584" s="20"/>
      <c r="D584" s="20"/>
      <c r="F584" s="40"/>
      <c r="G584" s="42"/>
      <c r="H584" s="40"/>
      <c r="I584" s="40"/>
      <c r="J584" s="40"/>
      <c r="K584" s="41"/>
      <c r="L584" s="41"/>
    </row>
    <row r="585" spans="3:12" ht="14.25" customHeight="1" x14ac:dyDescent="0.3">
      <c r="C585" s="20"/>
      <c r="D585" s="20"/>
      <c r="F585" s="40"/>
      <c r="G585" s="42"/>
      <c r="H585" s="40"/>
      <c r="I585" s="40"/>
      <c r="J585" s="40"/>
      <c r="K585" s="41"/>
      <c r="L585" s="41"/>
    </row>
    <row r="586" spans="3:12" ht="14.25" customHeight="1" x14ac:dyDescent="0.3">
      <c r="C586" s="20"/>
      <c r="D586" s="20"/>
      <c r="F586" s="40"/>
      <c r="G586" s="42"/>
      <c r="H586" s="40"/>
      <c r="I586" s="40"/>
      <c r="J586" s="40"/>
      <c r="K586" s="41"/>
      <c r="L586" s="41"/>
    </row>
    <row r="587" spans="3:12" ht="14.25" customHeight="1" x14ac:dyDescent="0.3">
      <c r="C587" s="20"/>
      <c r="D587" s="20"/>
      <c r="F587" s="40"/>
      <c r="G587" s="42"/>
      <c r="H587" s="40"/>
      <c r="I587" s="40"/>
      <c r="J587" s="40"/>
      <c r="K587" s="41"/>
      <c r="L587" s="41"/>
    </row>
    <row r="588" spans="3:12" ht="14.25" customHeight="1" x14ac:dyDescent="0.3">
      <c r="C588" s="20"/>
      <c r="D588" s="20"/>
      <c r="F588" s="40"/>
      <c r="G588" s="42"/>
      <c r="H588" s="40"/>
      <c r="I588" s="40"/>
      <c r="J588" s="40"/>
      <c r="K588" s="41"/>
      <c r="L588" s="41"/>
    </row>
    <row r="589" spans="3:12" ht="14.25" customHeight="1" x14ac:dyDescent="0.3">
      <c r="C589" s="20"/>
      <c r="D589" s="20"/>
      <c r="F589" s="40"/>
      <c r="G589" s="42"/>
      <c r="H589" s="40"/>
      <c r="I589" s="40"/>
      <c r="J589" s="40"/>
      <c r="K589" s="41"/>
      <c r="L589" s="41"/>
    </row>
    <row r="590" spans="3:12" ht="14.25" customHeight="1" x14ac:dyDescent="0.3">
      <c r="C590" s="20"/>
      <c r="D590" s="20"/>
      <c r="F590" s="40"/>
      <c r="G590" s="42"/>
      <c r="H590" s="40"/>
      <c r="I590" s="40"/>
      <c r="J590" s="40"/>
      <c r="K590" s="41"/>
      <c r="L590" s="41"/>
    </row>
    <row r="591" spans="3:12" ht="14.25" customHeight="1" x14ac:dyDescent="0.3">
      <c r="C591" s="20"/>
      <c r="D591" s="20"/>
      <c r="F591" s="40"/>
      <c r="G591" s="42"/>
      <c r="H591" s="40"/>
      <c r="I591" s="40"/>
      <c r="J591" s="40"/>
      <c r="K591" s="41"/>
      <c r="L591" s="41"/>
    </row>
    <row r="592" spans="3:12" ht="14.25" customHeight="1" x14ac:dyDescent="0.3">
      <c r="C592" s="20"/>
      <c r="D592" s="20"/>
      <c r="F592" s="40"/>
      <c r="G592" s="42"/>
      <c r="H592" s="40"/>
      <c r="I592" s="40"/>
      <c r="J592" s="40"/>
      <c r="K592" s="41"/>
      <c r="L592" s="41"/>
    </row>
    <row r="593" spans="3:12" ht="14.25" customHeight="1" x14ac:dyDescent="0.3">
      <c r="C593" s="20"/>
      <c r="D593" s="20"/>
      <c r="F593" s="40"/>
      <c r="G593" s="42"/>
      <c r="H593" s="40"/>
      <c r="I593" s="40"/>
      <c r="J593" s="40"/>
      <c r="K593" s="41"/>
      <c r="L593" s="41"/>
    </row>
    <row r="594" spans="3:12" ht="14.25" customHeight="1" x14ac:dyDescent="0.3">
      <c r="C594" s="20"/>
      <c r="D594" s="20"/>
      <c r="F594" s="40"/>
      <c r="G594" s="42"/>
      <c r="H594" s="40"/>
      <c r="I594" s="40"/>
      <c r="J594" s="40"/>
      <c r="K594" s="41"/>
      <c r="L594" s="41"/>
    </row>
    <row r="595" spans="3:12" ht="14.25" customHeight="1" x14ac:dyDescent="0.3">
      <c r="C595" s="20"/>
      <c r="D595" s="20"/>
      <c r="F595" s="40"/>
      <c r="G595" s="42"/>
      <c r="H595" s="40"/>
      <c r="I595" s="40"/>
      <c r="J595" s="40"/>
      <c r="K595" s="41"/>
      <c r="L595" s="41"/>
    </row>
    <row r="596" spans="3:12" ht="14.25" customHeight="1" x14ac:dyDescent="0.3">
      <c r="C596" s="20"/>
      <c r="D596" s="20"/>
      <c r="F596" s="40"/>
      <c r="G596" s="42"/>
      <c r="H596" s="40"/>
      <c r="I596" s="40"/>
      <c r="J596" s="40"/>
      <c r="K596" s="41"/>
      <c r="L596" s="41"/>
    </row>
    <row r="597" spans="3:12" ht="14.25" customHeight="1" x14ac:dyDescent="0.3">
      <c r="C597" s="20"/>
      <c r="D597" s="20"/>
      <c r="F597" s="40"/>
      <c r="G597" s="42"/>
      <c r="H597" s="40"/>
      <c r="I597" s="40"/>
      <c r="J597" s="40"/>
      <c r="K597" s="41"/>
      <c r="L597" s="41"/>
    </row>
    <row r="598" spans="3:12" ht="14.25" customHeight="1" x14ac:dyDescent="0.3">
      <c r="C598" s="20"/>
      <c r="D598" s="20"/>
      <c r="F598" s="40"/>
      <c r="G598" s="42"/>
      <c r="H598" s="40"/>
      <c r="I598" s="40"/>
      <c r="J598" s="40"/>
      <c r="K598" s="41"/>
      <c r="L598" s="41"/>
    </row>
    <row r="599" spans="3:12" ht="14.25" customHeight="1" x14ac:dyDescent="0.3">
      <c r="C599" s="20"/>
      <c r="D599" s="20"/>
      <c r="F599" s="40"/>
      <c r="G599" s="42"/>
      <c r="H599" s="40"/>
      <c r="I599" s="40"/>
      <c r="J599" s="40"/>
      <c r="K599" s="41"/>
      <c r="L599" s="41"/>
    </row>
    <row r="600" spans="3:12" ht="14.25" customHeight="1" x14ac:dyDescent="0.3">
      <c r="C600" s="20"/>
      <c r="D600" s="20"/>
      <c r="F600" s="40"/>
      <c r="G600" s="42"/>
      <c r="H600" s="40"/>
      <c r="I600" s="40"/>
      <c r="J600" s="40"/>
      <c r="K600" s="41"/>
      <c r="L600" s="41"/>
    </row>
    <row r="601" spans="3:12" ht="14.25" customHeight="1" x14ac:dyDescent="0.3">
      <c r="C601" s="20"/>
      <c r="D601" s="20"/>
      <c r="F601" s="40"/>
      <c r="G601" s="42"/>
      <c r="H601" s="40"/>
      <c r="I601" s="40"/>
      <c r="J601" s="40"/>
      <c r="K601" s="41"/>
      <c r="L601" s="41"/>
    </row>
    <row r="602" spans="3:12" ht="14.25" customHeight="1" x14ac:dyDescent="0.3">
      <c r="C602" s="20"/>
      <c r="D602" s="20"/>
      <c r="F602" s="40"/>
      <c r="G602" s="42"/>
      <c r="H602" s="40"/>
      <c r="I602" s="40"/>
      <c r="J602" s="40"/>
      <c r="K602" s="41"/>
      <c r="L602" s="41"/>
    </row>
    <row r="603" spans="3:12" ht="14.25" customHeight="1" x14ac:dyDescent="0.3">
      <c r="C603" s="20"/>
      <c r="D603" s="20"/>
      <c r="F603" s="40"/>
      <c r="G603" s="42"/>
      <c r="H603" s="40"/>
      <c r="I603" s="40"/>
      <c r="J603" s="40"/>
      <c r="K603" s="41"/>
      <c r="L603" s="41"/>
    </row>
    <row r="604" spans="3:12" ht="14.25" customHeight="1" x14ac:dyDescent="0.3">
      <c r="C604" s="20"/>
      <c r="D604" s="20"/>
      <c r="F604" s="40"/>
      <c r="G604" s="42"/>
      <c r="H604" s="40"/>
      <c r="I604" s="40"/>
      <c r="J604" s="40"/>
      <c r="K604" s="41"/>
      <c r="L604" s="41"/>
    </row>
    <row r="605" spans="3:12" ht="14.25" customHeight="1" x14ac:dyDescent="0.3">
      <c r="C605" s="20"/>
      <c r="D605" s="20"/>
      <c r="F605" s="40"/>
      <c r="G605" s="42"/>
      <c r="H605" s="40"/>
      <c r="I605" s="40"/>
      <c r="J605" s="40"/>
      <c r="K605" s="41"/>
      <c r="L605" s="41"/>
    </row>
    <row r="606" spans="3:12" ht="14.25" customHeight="1" x14ac:dyDescent="0.3">
      <c r="C606" s="20"/>
      <c r="D606" s="20"/>
      <c r="F606" s="40"/>
      <c r="G606" s="42"/>
      <c r="H606" s="40"/>
      <c r="I606" s="40"/>
      <c r="J606" s="40"/>
      <c r="K606" s="41"/>
      <c r="L606" s="41"/>
    </row>
    <row r="607" spans="3:12" ht="14.25" customHeight="1" x14ac:dyDescent="0.3">
      <c r="C607" s="20"/>
      <c r="D607" s="20"/>
      <c r="F607" s="40"/>
      <c r="G607" s="42"/>
      <c r="H607" s="40"/>
      <c r="I607" s="40"/>
      <c r="J607" s="40"/>
      <c r="K607" s="41"/>
      <c r="L607" s="41"/>
    </row>
    <row r="608" spans="3:12" ht="14.25" customHeight="1" x14ac:dyDescent="0.3">
      <c r="C608" s="20"/>
      <c r="D608" s="20"/>
      <c r="F608" s="40"/>
      <c r="G608" s="42"/>
      <c r="H608" s="40"/>
      <c r="I608" s="40"/>
      <c r="J608" s="40"/>
      <c r="K608" s="41"/>
      <c r="L608" s="41"/>
    </row>
    <row r="609" spans="3:12" ht="14.25" customHeight="1" x14ac:dyDescent="0.3">
      <c r="C609" s="20"/>
      <c r="D609" s="20"/>
      <c r="F609" s="40"/>
      <c r="G609" s="42"/>
      <c r="H609" s="40"/>
      <c r="I609" s="40"/>
      <c r="J609" s="40"/>
      <c r="K609" s="41"/>
      <c r="L609" s="41"/>
    </row>
    <row r="610" spans="3:12" ht="14.25" customHeight="1" x14ac:dyDescent="0.3">
      <c r="C610" s="20"/>
      <c r="D610" s="20"/>
      <c r="F610" s="40"/>
      <c r="G610" s="42"/>
      <c r="H610" s="40"/>
      <c r="I610" s="40"/>
      <c r="J610" s="40"/>
      <c r="K610" s="41"/>
      <c r="L610" s="41"/>
    </row>
    <row r="611" spans="3:12" ht="14.25" customHeight="1" x14ac:dyDescent="0.3">
      <c r="C611" s="20"/>
      <c r="D611" s="20"/>
      <c r="F611" s="40"/>
      <c r="G611" s="42"/>
      <c r="H611" s="40"/>
      <c r="I611" s="40"/>
      <c r="J611" s="40"/>
      <c r="K611" s="41"/>
      <c r="L611" s="41"/>
    </row>
    <row r="612" spans="3:12" ht="14.25" customHeight="1" x14ac:dyDescent="0.3">
      <c r="C612" s="20"/>
      <c r="D612" s="20"/>
      <c r="F612" s="40"/>
      <c r="G612" s="42"/>
      <c r="H612" s="40"/>
      <c r="I612" s="40"/>
      <c r="J612" s="40"/>
      <c r="K612" s="41"/>
      <c r="L612" s="41"/>
    </row>
    <row r="613" spans="3:12" ht="14.25" customHeight="1" x14ac:dyDescent="0.3">
      <c r="C613" s="20"/>
      <c r="D613" s="20"/>
      <c r="F613" s="40"/>
      <c r="G613" s="42"/>
      <c r="H613" s="40"/>
      <c r="I613" s="40"/>
      <c r="J613" s="40"/>
      <c r="K613" s="41"/>
      <c r="L613" s="41"/>
    </row>
    <row r="614" spans="3:12" ht="14.25" customHeight="1" x14ac:dyDescent="0.3">
      <c r="C614" s="20"/>
      <c r="D614" s="20"/>
      <c r="F614" s="40"/>
      <c r="G614" s="42"/>
      <c r="H614" s="40"/>
      <c r="I614" s="40"/>
      <c r="J614" s="40"/>
      <c r="K614" s="41"/>
      <c r="L614" s="41"/>
    </row>
    <row r="615" spans="3:12" ht="14.25" customHeight="1" x14ac:dyDescent="0.3">
      <c r="C615" s="20"/>
      <c r="D615" s="20"/>
      <c r="F615" s="40"/>
      <c r="G615" s="42"/>
      <c r="H615" s="40"/>
      <c r="I615" s="40"/>
      <c r="J615" s="40"/>
      <c r="K615" s="41"/>
      <c r="L615" s="41"/>
    </row>
    <row r="616" spans="3:12" ht="14.25" customHeight="1" x14ac:dyDescent="0.3">
      <c r="C616" s="20"/>
      <c r="D616" s="20"/>
      <c r="F616" s="40"/>
      <c r="G616" s="42"/>
      <c r="H616" s="40"/>
      <c r="I616" s="40"/>
      <c r="J616" s="40"/>
      <c r="K616" s="41"/>
      <c r="L616" s="41"/>
    </row>
    <row r="617" spans="3:12" ht="14.25" customHeight="1" x14ac:dyDescent="0.3">
      <c r="C617" s="20"/>
      <c r="D617" s="20"/>
      <c r="F617" s="40"/>
      <c r="G617" s="42"/>
      <c r="H617" s="40"/>
      <c r="I617" s="40"/>
      <c r="J617" s="40"/>
      <c r="K617" s="41"/>
      <c r="L617" s="41"/>
    </row>
    <row r="618" spans="3:12" ht="14.25" customHeight="1" x14ac:dyDescent="0.3">
      <c r="C618" s="20"/>
      <c r="D618" s="20"/>
      <c r="F618" s="40"/>
      <c r="G618" s="42"/>
      <c r="H618" s="40"/>
      <c r="I618" s="40"/>
      <c r="J618" s="40"/>
      <c r="K618" s="41"/>
      <c r="L618" s="41"/>
    </row>
    <row r="619" spans="3:12" ht="14.25" customHeight="1" x14ac:dyDescent="0.3">
      <c r="C619" s="20"/>
      <c r="D619" s="20"/>
      <c r="F619" s="40"/>
      <c r="G619" s="42"/>
      <c r="H619" s="40"/>
      <c r="I619" s="40"/>
      <c r="J619" s="40"/>
      <c r="K619" s="41"/>
      <c r="L619" s="41"/>
    </row>
    <row r="620" spans="3:12" ht="14.25" customHeight="1" x14ac:dyDescent="0.3">
      <c r="C620" s="20"/>
      <c r="D620" s="20"/>
      <c r="F620" s="40"/>
      <c r="G620" s="42"/>
      <c r="H620" s="40"/>
      <c r="I620" s="40"/>
      <c r="J620" s="40"/>
      <c r="K620" s="41"/>
      <c r="L620" s="41"/>
    </row>
    <row r="621" spans="3:12" ht="14.25" customHeight="1" x14ac:dyDescent="0.3">
      <c r="C621" s="20"/>
      <c r="D621" s="20"/>
      <c r="F621" s="40"/>
      <c r="G621" s="42"/>
      <c r="H621" s="40"/>
      <c r="I621" s="40"/>
      <c r="J621" s="40"/>
      <c r="K621" s="41"/>
      <c r="L621" s="41"/>
    </row>
    <row r="622" spans="3:12" ht="14.25" customHeight="1" x14ac:dyDescent="0.3">
      <c r="C622" s="20"/>
      <c r="D622" s="20"/>
      <c r="F622" s="40"/>
      <c r="G622" s="42"/>
      <c r="H622" s="40"/>
      <c r="I622" s="40"/>
      <c r="J622" s="40"/>
      <c r="K622" s="41"/>
      <c r="L622" s="41"/>
    </row>
    <row r="623" spans="3:12" ht="14.25" customHeight="1" x14ac:dyDescent="0.3">
      <c r="C623" s="20"/>
      <c r="D623" s="20"/>
      <c r="F623" s="40"/>
      <c r="G623" s="42"/>
      <c r="H623" s="40"/>
      <c r="I623" s="40"/>
      <c r="J623" s="40"/>
      <c r="K623" s="41"/>
      <c r="L623" s="41"/>
    </row>
    <row r="624" spans="3:12" ht="14.25" customHeight="1" x14ac:dyDescent="0.3">
      <c r="C624" s="20"/>
      <c r="D624" s="20"/>
      <c r="F624" s="40"/>
      <c r="G624" s="42"/>
      <c r="H624" s="40"/>
      <c r="I624" s="40"/>
      <c r="J624" s="40"/>
      <c r="K624" s="41"/>
      <c r="L624" s="41"/>
    </row>
    <row r="625" spans="3:12" ht="14.25" customHeight="1" x14ac:dyDescent="0.3">
      <c r="C625" s="20"/>
      <c r="D625" s="20"/>
      <c r="F625" s="40"/>
      <c r="G625" s="42"/>
      <c r="H625" s="40"/>
      <c r="I625" s="40"/>
      <c r="J625" s="40"/>
      <c r="K625" s="41"/>
      <c r="L625" s="41"/>
    </row>
    <row r="626" spans="3:12" ht="14.25" customHeight="1" x14ac:dyDescent="0.3">
      <c r="C626" s="20"/>
      <c r="D626" s="20"/>
      <c r="F626" s="40"/>
      <c r="G626" s="42"/>
      <c r="H626" s="40"/>
      <c r="I626" s="40"/>
      <c r="J626" s="40"/>
      <c r="K626" s="41"/>
      <c r="L626" s="41"/>
    </row>
    <row r="627" spans="3:12" ht="14.25" customHeight="1" x14ac:dyDescent="0.3">
      <c r="C627" s="20"/>
      <c r="D627" s="20"/>
      <c r="F627" s="40"/>
      <c r="G627" s="42"/>
      <c r="H627" s="40"/>
      <c r="I627" s="40"/>
      <c r="J627" s="40"/>
      <c r="K627" s="41"/>
      <c r="L627" s="41"/>
    </row>
    <row r="628" spans="3:12" ht="14.25" customHeight="1" x14ac:dyDescent="0.3">
      <c r="C628" s="20"/>
      <c r="D628" s="20"/>
      <c r="F628" s="40"/>
      <c r="G628" s="42"/>
      <c r="H628" s="40"/>
      <c r="I628" s="40"/>
      <c r="J628" s="40"/>
      <c r="K628" s="41"/>
      <c r="L628" s="41"/>
    </row>
    <row r="629" spans="3:12" ht="14.25" customHeight="1" x14ac:dyDescent="0.3">
      <c r="C629" s="20"/>
      <c r="D629" s="20"/>
      <c r="F629" s="40"/>
      <c r="G629" s="42"/>
      <c r="H629" s="40"/>
      <c r="I629" s="40"/>
      <c r="J629" s="40"/>
      <c r="K629" s="41"/>
      <c r="L629" s="41"/>
    </row>
    <row r="630" spans="3:12" ht="14.25" customHeight="1" x14ac:dyDescent="0.3">
      <c r="C630" s="20"/>
      <c r="D630" s="20"/>
      <c r="F630" s="40"/>
      <c r="G630" s="42"/>
      <c r="H630" s="40"/>
      <c r="I630" s="40"/>
      <c r="J630" s="40"/>
      <c r="K630" s="41"/>
      <c r="L630" s="41"/>
    </row>
    <row r="631" spans="3:12" ht="14.25" customHeight="1" x14ac:dyDescent="0.3">
      <c r="C631" s="20"/>
      <c r="D631" s="20"/>
      <c r="F631" s="40"/>
      <c r="G631" s="42"/>
      <c r="H631" s="40"/>
      <c r="I631" s="40"/>
      <c r="J631" s="40"/>
      <c r="K631" s="41"/>
      <c r="L631" s="41"/>
    </row>
    <row r="632" spans="3:12" ht="14.25" customHeight="1" x14ac:dyDescent="0.3">
      <c r="C632" s="20"/>
      <c r="D632" s="20"/>
      <c r="F632" s="40"/>
      <c r="G632" s="42"/>
      <c r="H632" s="40"/>
      <c r="I632" s="40"/>
      <c r="J632" s="40"/>
      <c r="K632" s="41"/>
      <c r="L632" s="41"/>
    </row>
    <row r="633" spans="3:12" ht="14.25" customHeight="1" x14ac:dyDescent="0.3">
      <c r="C633" s="20"/>
      <c r="D633" s="20"/>
      <c r="F633" s="40"/>
      <c r="G633" s="42"/>
      <c r="H633" s="40"/>
      <c r="I633" s="40"/>
      <c r="J633" s="40"/>
      <c r="K633" s="41"/>
      <c r="L633" s="41"/>
    </row>
    <row r="634" spans="3:12" ht="14.25" customHeight="1" x14ac:dyDescent="0.3">
      <c r="C634" s="20"/>
      <c r="D634" s="20"/>
      <c r="F634" s="40"/>
      <c r="G634" s="42"/>
      <c r="H634" s="40"/>
      <c r="I634" s="40"/>
      <c r="J634" s="40"/>
      <c r="K634" s="41"/>
      <c r="L634" s="41"/>
    </row>
    <row r="635" spans="3:12" ht="14.25" customHeight="1" x14ac:dyDescent="0.3">
      <c r="C635" s="20"/>
      <c r="D635" s="20"/>
      <c r="F635" s="40"/>
      <c r="G635" s="42"/>
      <c r="H635" s="40"/>
      <c r="I635" s="40"/>
      <c r="J635" s="40"/>
      <c r="K635" s="41"/>
      <c r="L635" s="41"/>
    </row>
    <row r="636" spans="3:12" ht="14.25" customHeight="1" x14ac:dyDescent="0.3">
      <c r="C636" s="20"/>
      <c r="D636" s="20"/>
      <c r="F636" s="40"/>
      <c r="G636" s="42"/>
      <c r="H636" s="40"/>
      <c r="I636" s="40"/>
      <c r="J636" s="40"/>
      <c r="K636" s="41"/>
      <c r="L636" s="41"/>
    </row>
    <row r="637" spans="3:12" ht="14.25" customHeight="1" x14ac:dyDescent="0.3">
      <c r="C637" s="20"/>
      <c r="D637" s="20"/>
      <c r="F637" s="40"/>
      <c r="G637" s="42"/>
      <c r="H637" s="40"/>
      <c r="I637" s="40"/>
      <c r="J637" s="40"/>
      <c r="K637" s="41"/>
      <c r="L637" s="41"/>
    </row>
    <row r="638" spans="3:12" ht="14.25" customHeight="1" x14ac:dyDescent="0.3">
      <c r="C638" s="20"/>
      <c r="D638" s="20"/>
      <c r="F638" s="40"/>
      <c r="G638" s="42"/>
      <c r="H638" s="40"/>
      <c r="I638" s="40"/>
      <c r="J638" s="40"/>
      <c r="K638" s="41"/>
      <c r="L638" s="41"/>
    </row>
    <row r="639" spans="3:12" ht="14.25" customHeight="1" x14ac:dyDescent="0.3">
      <c r="C639" s="20"/>
      <c r="D639" s="20"/>
      <c r="F639" s="40"/>
      <c r="G639" s="42"/>
      <c r="H639" s="40"/>
      <c r="I639" s="40"/>
      <c r="J639" s="40"/>
      <c r="K639" s="41"/>
      <c r="L639" s="41"/>
    </row>
    <row r="640" spans="3:12" ht="14.25" customHeight="1" x14ac:dyDescent="0.3">
      <c r="C640" s="20"/>
      <c r="D640" s="20"/>
      <c r="F640" s="40"/>
      <c r="G640" s="42"/>
      <c r="H640" s="40"/>
      <c r="I640" s="40"/>
      <c r="J640" s="40"/>
      <c r="K640" s="41"/>
      <c r="L640" s="41"/>
    </row>
    <row r="641" spans="3:12" ht="14.25" customHeight="1" x14ac:dyDescent="0.3">
      <c r="C641" s="20"/>
      <c r="D641" s="20"/>
      <c r="F641" s="40"/>
      <c r="G641" s="42"/>
      <c r="H641" s="40"/>
      <c r="I641" s="40"/>
      <c r="J641" s="40"/>
      <c r="K641" s="41"/>
      <c r="L641" s="41"/>
    </row>
    <row r="642" spans="3:12" ht="14.25" customHeight="1" x14ac:dyDescent="0.3">
      <c r="C642" s="20"/>
      <c r="D642" s="20"/>
      <c r="F642" s="40"/>
      <c r="G642" s="42"/>
      <c r="H642" s="40"/>
      <c r="I642" s="40"/>
      <c r="J642" s="40"/>
      <c r="K642" s="41"/>
      <c r="L642" s="41"/>
    </row>
    <row r="643" spans="3:12" ht="14.25" customHeight="1" x14ac:dyDescent="0.3">
      <c r="C643" s="20"/>
      <c r="D643" s="20"/>
      <c r="F643" s="40"/>
      <c r="G643" s="42"/>
      <c r="H643" s="40"/>
      <c r="I643" s="40"/>
      <c r="J643" s="40"/>
      <c r="K643" s="41"/>
      <c r="L643" s="41"/>
    </row>
    <row r="644" spans="3:12" ht="14.25" customHeight="1" x14ac:dyDescent="0.3">
      <c r="C644" s="20"/>
      <c r="D644" s="20"/>
      <c r="F644" s="40"/>
      <c r="G644" s="42"/>
      <c r="H644" s="40"/>
      <c r="I644" s="40"/>
      <c r="J644" s="40"/>
      <c r="K644" s="41"/>
      <c r="L644" s="41"/>
    </row>
    <row r="645" spans="3:12" ht="14.25" customHeight="1" x14ac:dyDescent="0.3">
      <c r="C645" s="20"/>
      <c r="D645" s="20"/>
      <c r="F645" s="40"/>
      <c r="G645" s="42"/>
      <c r="H645" s="40"/>
      <c r="I645" s="40"/>
      <c r="J645" s="40"/>
      <c r="K645" s="41"/>
      <c r="L645" s="41"/>
    </row>
    <row r="646" spans="3:12" ht="14.25" customHeight="1" x14ac:dyDescent="0.3">
      <c r="C646" s="20"/>
      <c r="D646" s="20"/>
      <c r="F646" s="40"/>
      <c r="G646" s="42"/>
      <c r="H646" s="40"/>
      <c r="I646" s="40"/>
      <c r="J646" s="40"/>
      <c r="K646" s="41"/>
      <c r="L646" s="41"/>
    </row>
    <row r="647" spans="3:12" ht="14.25" customHeight="1" x14ac:dyDescent="0.3">
      <c r="C647" s="20"/>
      <c r="D647" s="20"/>
      <c r="F647" s="40"/>
      <c r="G647" s="42"/>
      <c r="H647" s="40"/>
      <c r="I647" s="40"/>
      <c r="J647" s="40"/>
      <c r="K647" s="41"/>
      <c r="L647" s="41"/>
    </row>
    <row r="648" spans="3:12" ht="14.25" customHeight="1" x14ac:dyDescent="0.3">
      <c r="C648" s="20"/>
      <c r="D648" s="20"/>
      <c r="F648" s="40"/>
      <c r="G648" s="42"/>
      <c r="H648" s="40"/>
      <c r="I648" s="40"/>
      <c r="J648" s="40"/>
      <c r="K648" s="41"/>
      <c r="L648" s="41"/>
    </row>
    <row r="649" spans="3:12" ht="14.25" customHeight="1" x14ac:dyDescent="0.3">
      <c r="C649" s="20"/>
      <c r="D649" s="20"/>
      <c r="F649" s="40"/>
      <c r="G649" s="42"/>
      <c r="H649" s="40"/>
      <c r="I649" s="40"/>
      <c r="J649" s="40"/>
      <c r="K649" s="41"/>
      <c r="L649" s="41"/>
    </row>
    <row r="650" spans="3:12" ht="14.25" customHeight="1" x14ac:dyDescent="0.3">
      <c r="C650" s="20"/>
      <c r="D650" s="20"/>
      <c r="F650" s="40"/>
      <c r="G650" s="42"/>
      <c r="H650" s="40"/>
      <c r="I650" s="40"/>
      <c r="J650" s="40"/>
      <c r="K650" s="41"/>
      <c r="L650" s="41"/>
    </row>
    <row r="651" spans="3:12" ht="14.25" customHeight="1" x14ac:dyDescent="0.3">
      <c r="C651" s="20"/>
      <c r="D651" s="20"/>
      <c r="F651" s="40"/>
      <c r="G651" s="42"/>
      <c r="H651" s="40"/>
      <c r="I651" s="40"/>
      <c r="J651" s="40"/>
      <c r="K651" s="41"/>
      <c r="L651" s="41"/>
    </row>
    <row r="652" spans="3:12" ht="14.25" customHeight="1" x14ac:dyDescent="0.3">
      <c r="C652" s="20"/>
      <c r="D652" s="20"/>
      <c r="F652" s="40"/>
      <c r="G652" s="42"/>
      <c r="H652" s="40"/>
      <c r="I652" s="40"/>
      <c r="J652" s="40"/>
      <c r="K652" s="41"/>
      <c r="L652" s="41"/>
    </row>
    <row r="653" spans="3:12" ht="14.25" customHeight="1" x14ac:dyDescent="0.3">
      <c r="C653" s="20"/>
      <c r="D653" s="20"/>
      <c r="F653" s="40"/>
      <c r="G653" s="42"/>
      <c r="H653" s="40"/>
      <c r="I653" s="40"/>
      <c r="J653" s="40"/>
      <c r="K653" s="41"/>
      <c r="L653" s="41"/>
    </row>
    <row r="654" spans="3:12" ht="14.25" customHeight="1" x14ac:dyDescent="0.3">
      <c r="C654" s="20"/>
      <c r="D654" s="20"/>
      <c r="F654" s="40"/>
      <c r="G654" s="42"/>
      <c r="H654" s="40"/>
      <c r="I654" s="40"/>
      <c r="J654" s="40"/>
      <c r="K654" s="41"/>
      <c r="L654" s="41"/>
    </row>
    <row r="655" spans="3:12" ht="14.25" customHeight="1" x14ac:dyDescent="0.3">
      <c r="C655" s="20"/>
      <c r="D655" s="20"/>
      <c r="F655" s="40"/>
      <c r="G655" s="42"/>
      <c r="H655" s="40"/>
      <c r="I655" s="40"/>
      <c r="J655" s="40"/>
      <c r="K655" s="41"/>
      <c r="L655" s="41"/>
    </row>
    <row r="656" spans="3:12" ht="14.25" customHeight="1" x14ac:dyDescent="0.3">
      <c r="C656" s="20"/>
      <c r="D656" s="20"/>
      <c r="F656" s="40"/>
      <c r="G656" s="42"/>
      <c r="H656" s="40"/>
      <c r="I656" s="40"/>
      <c r="J656" s="40"/>
      <c r="K656" s="41"/>
      <c r="L656" s="41"/>
    </row>
    <row r="657" spans="3:12" ht="14.25" customHeight="1" x14ac:dyDescent="0.3">
      <c r="C657" s="20"/>
      <c r="D657" s="20"/>
      <c r="F657" s="40"/>
      <c r="G657" s="42"/>
      <c r="H657" s="40"/>
      <c r="I657" s="40"/>
      <c r="J657" s="40"/>
      <c r="K657" s="41"/>
      <c r="L657" s="41"/>
    </row>
    <row r="658" spans="3:12" ht="14.25" customHeight="1" x14ac:dyDescent="0.3">
      <c r="C658" s="20"/>
      <c r="D658" s="20"/>
      <c r="F658" s="40"/>
      <c r="G658" s="42"/>
      <c r="H658" s="40"/>
      <c r="I658" s="40"/>
      <c r="J658" s="40"/>
      <c r="K658" s="41"/>
      <c r="L658" s="41"/>
    </row>
    <row r="659" spans="3:12" ht="14.25" customHeight="1" x14ac:dyDescent="0.3">
      <c r="C659" s="20"/>
      <c r="D659" s="20"/>
      <c r="F659" s="40"/>
      <c r="G659" s="42"/>
      <c r="H659" s="40"/>
      <c r="I659" s="40"/>
      <c r="J659" s="40"/>
      <c r="K659" s="41"/>
      <c r="L659" s="41"/>
    </row>
    <row r="660" spans="3:12" ht="14.25" customHeight="1" x14ac:dyDescent="0.3">
      <c r="C660" s="20"/>
      <c r="D660" s="20"/>
      <c r="F660" s="40"/>
      <c r="G660" s="42"/>
      <c r="H660" s="40"/>
      <c r="I660" s="40"/>
      <c r="J660" s="40"/>
      <c r="K660" s="41"/>
      <c r="L660" s="41"/>
    </row>
    <row r="661" spans="3:12" ht="14.25" customHeight="1" x14ac:dyDescent="0.3">
      <c r="C661" s="20"/>
      <c r="D661" s="20"/>
      <c r="F661" s="40"/>
      <c r="G661" s="42"/>
      <c r="H661" s="40"/>
      <c r="I661" s="40"/>
      <c r="J661" s="40"/>
      <c r="K661" s="41"/>
      <c r="L661" s="41"/>
    </row>
    <row r="662" spans="3:12" ht="14.25" customHeight="1" x14ac:dyDescent="0.3">
      <c r="C662" s="20"/>
      <c r="D662" s="20"/>
      <c r="F662" s="40"/>
      <c r="G662" s="42"/>
      <c r="H662" s="40"/>
      <c r="I662" s="40"/>
      <c r="J662" s="40"/>
      <c r="K662" s="41"/>
      <c r="L662" s="41"/>
    </row>
    <row r="663" spans="3:12" ht="14.25" customHeight="1" x14ac:dyDescent="0.3">
      <c r="C663" s="20"/>
      <c r="D663" s="20"/>
      <c r="F663" s="40"/>
      <c r="G663" s="42"/>
      <c r="H663" s="40"/>
      <c r="I663" s="40"/>
      <c r="J663" s="40"/>
      <c r="K663" s="41"/>
      <c r="L663" s="41"/>
    </row>
    <row r="664" spans="3:12" ht="14.25" customHeight="1" x14ac:dyDescent="0.3">
      <c r="C664" s="20"/>
      <c r="D664" s="20"/>
      <c r="F664" s="40"/>
      <c r="G664" s="42"/>
      <c r="H664" s="40"/>
      <c r="I664" s="40"/>
      <c r="J664" s="40"/>
      <c r="K664" s="41"/>
      <c r="L664" s="41"/>
    </row>
    <row r="665" spans="3:12" ht="14.25" customHeight="1" x14ac:dyDescent="0.3">
      <c r="C665" s="20"/>
      <c r="D665" s="20"/>
      <c r="F665" s="40"/>
      <c r="G665" s="42"/>
      <c r="H665" s="40"/>
      <c r="I665" s="40"/>
      <c r="J665" s="40"/>
      <c r="K665" s="41"/>
      <c r="L665" s="41"/>
    </row>
    <row r="666" spans="3:12" ht="14.25" customHeight="1" x14ac:dyDescent="0.3">
      <c r="C666" s="20"/>
      <c r="D666" s="20"/>
      <c r="F666" s="40"/>
      <c r="G666" s="42"/>
      <c r="H666" s="40"/>
      <c r="I666" s="40"/>
      <c r="J666" s="40"/>
      <c r="K666" s="41"/>
      <c r="L666" s="41"/>
    </row>
    <row r="667" spans="3:12" ht="14.25" customHeight="1" x14ac:dyDescent="0.3">
      <c r="C667" s="20"/>
      <c r="D667" s="20"/>
      <c r="F667" s="40"/>
      <c r="G667" s="42"/>
      <c r="H667" s="40"/>
      <c r="I667" s="40"/>
      <c r="J667" s="40"/>
      <c r="K667" s="41"/>
      <c r="L667" s="41"/>
    </row>
    <row r="668" spans="3:12" ht="14.25" customHeight="1" x14ac:dyDescent="0.3">
      <c r="C668" s="20"/>
      <c r="D668" s="20"/>
      <c r="F668" s="40"/>
      <c r="G668" s="42"/>
      <c r="H668" s="40"/>
      <c r="I668" s="40"/>
      <c r="J668" s="40"/>
      <c r="K668" s="41"/>
      <c r="L668" s="41"/>
    </row>
    <row r="669" spans="3:12" ht="14.25" customHeight="1" x14ac:dyDescent="0.3">
      <c r="C669" s="20"/>
      <c r="D669" s="20"/>
      <c r="F669" s="40"/>
      <c r="G669" s="42"/>
      <c r="H669" s="40"/>
      <c r="I669" s="40"/>
      <c r="J669" s="40"/>
      <c r="K669" s="41"/>
      <c r="L669" s="41"/>
    </row>
    <row r="670" spans="3:12" ht="14.25" customHeight="1" x14ac:dyDescent="0.3">
      <c r="C670" s="20"/>
      <c r="D670" s="20"/>
      <c r="F670" s="40"/>
      <c r="G670" s="42"/>
      <c r="H670" s="40"/>
      <c r="I670" s="40"/>
      <c r="J670" s="40"/>
      <c r="K670" s="41"/>
      <c r="L670" s="41"/>
    </row>
    <row r="671" spans="3:12" ht="14.25" customHeight="1" x14ac:dyDescent="0.3">
      <c r="C671" s="20"/>
      <c r="D671" s="20"/>
      <c r="F671" s="40"/>
      <c r="G671" s="42"/>
      <c r="H671" s="40"/>
      <c r="I671" s="40"/>
      <c r="J671" s="40"/>
      <c r="K671" s="41"/>
      <c r="L671" s="41"/>
    </row>
    <row r="672" spans="3:12" ht="14.25" customHeight="1" x14ac:dyDescent="0.3">
      <c r="C672" s="20"/>
      <c r="D672" s="20"/>
      <c r="F672" s="40"/>
      <c r="G672" s="42"/>
      <c r="H672" s="40"/>
      <c r="I672" s="40"/>
      <c r="J672" s="40"/>
      <c r="K672" s="41"/>
      <c r="L672" s="41"/>
    </row>
    <row r="673" spans="3:12" ht="14.25" customHeight="1" x14ac:dyDescent="0.3">
      <c r="C673" s="20"/>
      <c r="D673" s="20"/>
      <c r="F673" s="40"/>
      <c r="G673" s="42"/>
      <c r="H673" s="40"/>
      <c r="I673" s="40"/>
      <c r="J673" s="40"/>
      <c r="K673" s="41"/>
      <c r="L673" s="41"/>
    </row>
    <row r="674" spans="3:12" ht="14.25" customHeight="1" x14ac:dyDescent="0.3">
      <c r="C674" s="20"/>
      <c r="D674" s="20"/>
      <c r="F674" s="40"/>
      <c r="G674" s="42"/>
      <c r="H674" s="40"/>
      <c r="I674" s="40"/>
      <c r="J674" s="40"/>
      <c r="K674" s="41"/>
      <c r="L674" s="41"/>
    </row>
    <row r="675" spans="3:12" ht="14.25" customHeight="1" x14ac:dyDescent="0.3">
      <c r="C675" s="20"/>
      <c r="D675" s="20"/>
      <c r="F675" s="40"/>
      <c r="G675" s="42"/>
      <c r="H675" s="40"/>
      <c r="I675" s="40"/>
      <c r="J675" s="40"/>
      <c r="K675" s="41"/>
      <c r="L675" s="41"/>
    </row>
    <row r="676" spans="3:12" ht="14.25" customHeight="1" x14ac:dyDescent="0.3">
      <c r="C676" s="20"/>
      <c r="D676" s="20"/>
      <c r="F676" s="40"/>
      <c r="G676" s="42"/>
      <c r="H676" s="40"/>
      <c r="I676" s="40"/>
      <c r="J676" s="40"/>
      <c r="K676" s="41"/>
      <c r="L676" s="41"/>
    </row>
    <row r="677" spans="3:12" ht="14.25" customHeight="1" x14ac:dyDescent="0.3">
      <c r="C677" s="20"/>
      <c r="D677" s="20"/>
      <c r="F677" s="40"/>
      <c r="G677" s="42"/>
      <c r="H677" s="40"/>
      <c r="I677" s="40"/>
      <c r="J677" s="40"/>
      <c r="K677" s="41"/>
      <c r="L677" s="41"/>
    </row>
    <row r="678" spans="3:12" ht="14.25" customHeight="1" x14ac:dyDescent="0.3">
      <c r="C678" s="20"/>
      <c r="D678" s="20"/>
      <c r="F678" s="40"/>
      <c r="G678" s="42"/>
      <c r="H678" s="40"/>
      <c r="I678" s="40"/>
      <c r="J678" s="40"/>
      <c r="K678" s="41"/>
      <c r="L678" s="41"/>
    </row>
    <row r="679" spans="3:12" ht="14.25" customHeight="1" x14ac:dyDescent="0.3">
      <c r="C679" s="20"/>
      <c r="D679" s="20"/>
      <c r="F679" s="40"/>
      <c r="G679" s="42"/>
      <c r="H679" s="40"/>
      <c r="I679" s="40"/>
      <c r="J679" s="40"/>
      <c r="K679" s="41"/>
      <c r="L679" s="41"/>
    </row>
    <row r="680" spans="3:12" ht="14.25" customHeight="1" x14ac:dyDescent="0.3">
      <c r="C680" s="20"/>
      <c r="D680" s="20"/>
      <c r="F680" s="40"/>
      <c r="G680" s="42"/>
      <c r="H680" s="40"/>
      <c r="I680" s="40"/>
      <c r="J680" s="40"/>
      <c r="K680" s="41"/>
      <c r="L680" s="41"/>
    </row>
    <row r="681" spans="3:12" ht="14.25" customHeight="1" x14ac:dyDescent="0.3">
      <c r="C681" s="20"/>
      <c r="D681" s="20"/>
      <c r="F681" s="40"/>
      <c r="G681" s="42"/>
      <c r="H681" s="40"/>
      <c r="I681" s="40"/>
      <c r="J681" s="40"/>
      <c r="K681" s="41"/>
      <c r="L681" s="41"/>
    </row>
    <row r="682" spans="3:12" ht="14.25" customHeight="1" x14ac:dyDescent="0.3">
      <c r="C682" s="20"/>
      <c r="D682" s="20"/>
      <c r="F682" s="40"/>
      <c r="G682" s="42"/>
      <c r="H682" s="40"/>
      <c r="I682" s="40"/>
      <c r="J682" s="40"/>
      <c r="K682" s="41"/>
      <c r="L682" s="41"/>
    </row>
    <row r="683" spans="3:12" ht="14.25" customHeight="1" x14ac:dyDescent="0.3">
      <c r="C683" s="20"/>
      <c r="D683" s="20"/>
      <c r="F683" s="40"/>
      <c r="G683" s="42"/>
      <c r="H683" s="40"/>
      <c r="I683" s="40"/>
      <c r="J683" s="40"/>
      <c r="K683" s="41"/>
      <c r="L683" s="41"/>
    </row>
    <row r="684" spans="3:12" ht="14.25" customHeight="1" x14ac:dyDescent="0.3">
      <c r="C684" s="20"/>
      <c r="D684" s="20"/>
      <c r="F684" s="40"/>
      <c r="G684" s="42"/>
      <c r="H684" s="40"/>
      <c r="I684" s="40"/>
      <c r="J684" s="40"/>
      <c r="K684" s="41"/>
      <c r="L684" s="41"/>
    </row>
    <row r="685" spans="3:12" ht="14.25" customHeight="1" x14ac:dyDescent="0.3">
      <c r="C685" s="20"/>
      <c r="D685" s="20"/>
      <c r="F685" s="40"/>
      <c r="G685" s="42"/>
      <c r="H685" s="40"/>
      <c r="I685" s="40"/>
      <c r="J685" s="40"/>
      <c r="K685" s="41"/>
      <c r="L685" s="41"/>
    </row>
    <row r="686" spans="3:12" ht="14.25" customHeight="1" x14ac:dyDescent="0.3">
      <c r="C686" s="20"/>
      <c r="D686" s="20"/>
      <c r="F686" s="40"/>
      <c r="G686" s="42"/>
      <c r="H686" s="40"/>
      <c r="I686" s="40"/>
      <c r="J686" s="40"/>
      <c r="K686" s="41"/>
      <c r="L686" s="41"/>
    </row>
    <row r="687" spans="3:12" ht="14.25" customHeight="1" x14ac:dyDescent="0.3">
      <c r="C687" s="20"/>
      <c r="D687" s="20"/>
      <c r="F687" s="40"/>
      <c r="G687" s="42"/>
      <c r="H687" s="40"/>
      <c r="I687" s="40"/>
      <c r="J687" s="40"/>
      <c r="K687" s="41"/>
      <c r="L687" s="41"/>
    </row>
    <row r="688" spans="3:12" ht="14.25" customHeight="1" x14ac:dyDescent="0.3">
      <c r="C688" s="20"/>
      <c r="D688" s="20"/>
      <c r="F688" s="40"/>
      <c r="G688" s="42"/>
      <c r="H688" s="40"/>
      <c r="I688" s="40"/>
      <c r="J688" s="40"/>
      <c r="K688" s="41"/>
      <c r="L688" s="41"/>
    </row>
    <row r="689" spans="3:12" ht="14.25" customHeight="1" x14ac:dyDescent="0.3">
      <c r="C689" s="20"/>
      <c r="D689" s="20"/>
      <c r="F689" s="40"/>
      <c r="G689" s="42"/>
      <c r="H689" s="40"/>
      <c r="I689" s="40"/>
      <c r="J689" s="40"/>
      <c r="K689" s="41"/>
      <c r="L689" s="41"/>
    </row>
    <row r="690" spans="3:12" ht="14.25" customHeight="1" x14ac:dyDescent="0.3">
      <c r="C690" s="20"/>
      <c r="D690" s="20"/>
      <c r="F690" s="40"/>
      <c r="G690" s="42"/>
      <c r="H690" s="40"/>
      <c r="I690" s="40"/>
      <c r="J690" s="40"/>
      <c r="K690" s="41"/>
      <c r="L690" s="41"/>
    </row>
    <row r="691" spans="3:12" ht="14.25" customHeight="1" x14ac:dyDescent="0.3">
      <c r="C691" s="20"/>
      <c r="D691" s="20"/>
      <c r="F691" s="40"/>
      <c r="G691" s="42"/>
      <c r="H691" s="40"/>
      <c r="I691" s="40"/>
      <c r="J691" s="40"/>
      <c r="K691" s="41"/>
      <c r="L691" s="41"/>
    </row>
    <row r="692" spans="3:12" ht="14.25" customHeight="1" x14ac:dyDescent="0.3">
      <c r="C692" s="20"/>
      <c r="D692" s="20"/>
      <c r="F692" s="40"/>
      <c r="G692" s="42"/>
      <c r="H692" s="40"/>
      <c r="I692" s="40"/>
      <c r="J692" s="40"/>
      <c r="K692" s="41"/>
      <c r="L692" s="41"/>
    </row>
    <row r="693" spans="3:12" ht="14.25" customHeight="1" x14ac:dyDescent="0.3">
      <c r="C693" s="20"/>
      <c r="D693" s="20"/>
      <c r="F693" s="40"/>
      <c r="G693" s="42"/>
      <c r="H693" s="40"/>
      <c r="I693" s="40"/>
      <c r="J693" s="40"/>
      <c r="K693" s="41"/>
      <c r="L693" s="41"/>
    </row>
    <row r="694" spans="3:12" ht="14.25" customHeight="1" x14ac:dyDescent="0.3">
      <c r="C694" s="20"/>
      <c r="D694" s="20"/>
      <c r="F694" s="40"/>
      <c r="G694" s="42"/>
      <c r="H694" s="40"/>
      <c r="I694" s="40"/>
      <c r="J694" s="40"/>
      <c r="K694" s="41"/>
      <c r="L694" s="41"/>
    </row>
    <row r="695" spans="3:12" ht="14.25" customHeight="1" x14ac:dyDescent="0.3">
      <c r="C695" s="20"/>
      <c r="D695" s="20"/>
      <c r="F695" s="40"/>
      <c r="G695" s="42"/>
      <c r="H695" s="40"/>
      <c r="I695" s="40"/>
      <c r="J695" s="40"/>
      <c r="K695" s="41"/>
      <c r="L695" s="41"/>
    </row>
    <row r="696" spans="3:12" ht="14.25" customHeight="1" x14ac:dyDescent="0.3">
      <c r="C696" s="20"/>
      <c r="D696" s="20"/>
      <c r="F696" s="40"/>
      <c r="G696" s="42"/>
      <c r="H696" s="40"/>
      <c r="I696" s="40"/>
      <c r="J696" s="40"/>
      <c r="K696" s="41"/>
      <c r="L696" s="41"/>
    </row>
    <row r="697" spans="3:12" ht="14.25" customHeight="1" x14ac:dyDescent="0.3">
      <c r="C697" s="20"/>
      <c r="D697" s="20"/>
      <c r="F697" s="40"/>
      <c r="G697" s="42"/>
      <c r="H697" s="40"/>
      <c r="I697" s="40"/>
      <c r="J697" s="40"/>
      <c r="K697" s="41"/>
      <c r="L697" s="41"/>
    </row>
    <row r="698" spans="3:12" ht="14.25" customHeight="1" x14ac:dyDescent="0.3">
      <c r="C698" s="20"/>
      <c r="D698" s="20"/>
      <c r="F698" s="40"/>
      <c r="G698" s="42"/>
      <c r="H698" s="40"/>
      <c r="I698" s="40"/>
      <c r="J698" s="40"/>
      <c r="K698" s="41"/>
      <c r="L698" s="41"/>
    </row>
    <row r="699" spans="3:12" ht="14.25" customHeight="1" x14ac:dyDescent="0.3">
      <c r="C699" s="20"/>
      <c r="D699" s="20"/>
      <c r="F699" s="40"/>
      <c r="G699" s="42"/>
      <c r="H699" s="40"/>
      <c r="I699" s="40"/>
      <c r="J699" s="40"/>
      <c r="K699" s="41"/>
      <c r="L699" s="41"/>
    </row>
    <row r="700" spans="3:12" ht="14.25" customHeight="1" x14ac:dyDescent="0.3">
      <c r="C700" s="20"/>
      <c r="D700" s="20"/>
      <c r="F700" s="40"/>
      <c r="G700" s="42"/>
      <c r="H700" s="40"/>
      <c r="I700" s="40"/>
      <c r="J700" s="40"/>
      <c r="K700" s="41"/>
      <c r="L700" s="41"/>
    </row>
    <row r="701" spans="3:12" ht="14.25" customHeight="1" x14ac:dyDescent="0.3">
      <c r="C701" s="20"/>
      <c r="D701" s="20"/>
      <c r="F701" s="40"/>
      <c r="G701" s="42"/>
      <c r="H701" s="40"/>
      <c r="I701" s="40"/>
      <c r="J701" s="40"/>
      <c r="K701" s="41"/>
      <c r="L701" s="41"/>
    </row>
    <row r="702" spans="3:12" ht="14.25" customHeight="1" x14ac:dyDescent="0.3">
      <c r="C702" s="20"/>
      <c r="D702" s="20"/>
      <c r="F702" s="40"/>
      <c r="G702" s="42"/>
      <c r="H702" s="40"/>
      <c r="I702" s="40"/>
      <c r="J702" s="40"/>
      <c r="K702" s="41"/>
      <c r="L702" s="41"/>
    </row>
    <row r="703" spans="3:12" ht="14.25" customHeight="1" x14ac:dyDescent="0.3">
      <c r="C703" s="20"/>
      <c r="D703" s="20"/>
      <c r="F703" s="40"/>
      <c r="G703" s="42"/>
      <c r="H703" s="40"/>
      <c r="I703" s="40"/>
      <c r="J703" s="40"/>
      <c r="K703" s="41"/>
      <c r="L703" s="41"/>
    </row>
    <row r="704" spans="3:12" ht="14.25" customHeight="1" x14ac:dyDescent="0.3">
      <c r="C704" s="20"/>
      <c r="D704" s="20"/>
      <c r="F704" s="40"/>
      <c r="G704" s="42"/>
      <c r="H704" s="40"/>
      <c r="I704" s="40"/>
      <c r="J704" s="40"/>
      <c r="K704" s="41"/>
      <c r="L704" s="41"/>
    </row>
    <row r="705" spans="3:12" ht="14.25" customHeight="1" x14ac:dyDescent="0.3">
      <c r="C705" s="20"/>
      <c r="D705" s="20"/>
      <c r="F705" s="40"/>
      <c r="G705" s="42"/>
      <c r="H705" s="40"/>
      <c r="I705" s="40"/>
      <c r="J705" s="40"/>
      <c r="K705" s="41"/>
      <c r="L705" s="41"/>
    </row>
    <row r="706" spans="3:12" ht="14.25" customHeight="1" x14ac:dyDescent="0.3">
      <c r="C706" s="20"/>
      <c r="D706" s="20"/>
      <c r="F706" s="40"/>
      <c r="G706" s="42"/>
      <c r="H706" s="40"/>
      <c r="I706" s="40"/>
      <c r="J706" s="40"/>
      <c r="K706" s="41"/>
      <c r="L706" s="41"/>
    </row>
    <row r="707" spans="3:12" ht="14.25" customHeight="1" x14ac:dyDescent="0.3">
      <c r="C707" s="20"/>
      <c r="D707" s="20"/>
      <c r="F707" s="40"/>
      <c r="G707" s="42"/>
      <c r="H707" s="40"/>
      <c r="I707" s="40"/>
      <c r="J707" s="40"/>
      <c r="K707" s="41"/>
      <c r="L707" s="41"/>
    </row>
    <row r="708" spans="3:12" ht="14.25" customHeight="1" x14ac:dyDescent="0.3">
      <c r="C708" s="20"/>
      <c r="D708" s="20"/>
      <c r="F708" s="40"/>
      <c r="G708" s="42"/>
      <c r="H708" s="40"/>
      <c r="I708" s="40"/>
      <c r="J708" s="40"/>
      <c r="K708" s="41"/>
      <c r="L708" s="41"/>
    </row>
    <row r="709" spans="3:12" ht="14.25" customHeight="1" x14ac:dyDescent="0.3">
      <c r="C709" s="20"/>
      <c r="D709" s="20"/>
      <c r="F709" s="40"/>
      <c r="G709" s="42"/>
      <c r="H709" s="40"/>
      <c r="I709" s="40"/>
      <c r="J709" s="40"/>
      <c r="K709" s="41"/>
      <c r="L709" s="41"/>
    </row>
    <row r="710" spans="3:12" ht="14.25" customHeight="1" x14ac:dyDescent="0.3">
      <c r="C710" s="20"/>
      <c r="D710" s="20"/>
      <c r="F710" s="40"/>
      <c r="G710" s="42"/>
      <c r="H710" s="40"/>
      <c r="I710" s="40"/>
      <c r="J710" s="40"/>
      <c r="K710" s="41"/>
      <c r="L710" s="41"/>
    </row>
    <row r="711" spans="3:12" ht="14.25" customHeight="1" x14ac:dyDescent="0.3">
      <c r="C711" s="20"/>
      <c r="D711" s="20"/>
      <c r="F711" s="40"/>
      <c r="G711" s="42"/>
      <c r="H711" s="40"/>
      <c r="I711" s="40"/>
      <c r="J711" s="40"/>
      <c r="K711" s="41"/>
      <c r="L711" s="41"/>
    </row>
    <row r="712" spans="3:12" ht="14.25" customHeight="1" x14ac:dyDescent="0.3">
      <c r="C712" s="20"/>
      <c r="D712" s="20"/>
      <c r="F712" s="40"/>
      <c r="G712" s="42"/>
      <c r="H712" s="40"/>
      <c r="I712" s="40"/>
      <c r="J712" s="40"/>
      <c r="K712" s="41"/>
      <c r="L712" s="41"/>
    </row>
    <row r="713" spans="3:12" ht="14.25" customHeight="1" x14ac:dyDescent="0.3">
      <c r="C713" s="20"/>
      <c r="D713" s="20"/>
      <c r="F713" s="40"/>
      <c r="G713" s="42"/>
      <c r="H713" s="40"/>
      <c r="I713" s="40"/>
      <c r="J713" s="40"/>
      <c r="K713" s="41"/>
      <c r="L713" s="41"/>
    </row>
    <row r="714" spans="3:12" ht="14.25" customHeight="1" x14ac:dyDescent="0.3">
      <c r="C714" s="20"/>
      <c r="D714" s="20"/>
      <c r="F714" s="40"/>
      <c r="G714" s="42"/>
      <c r="H714" s="40"/>
      <c r="I714" s="40"/>
      <c r="J714" s="40"/>
      <c r="K714" s="41"/>
      <c r="L714" s="41"/>
    </row>
    <row r="715" spans="3:12" ht="14.25" customHeight="1" x14ac:dyDescent="0.3">
      <c r="C715" s="20"/>
      <c r="D715" s="20"/>
      <c r="F715" s="40"/>
      <c r="G715" s="42"/>
      <c r="H715" s="40"/>
      <c r="I715" s="40"/>
      <c r="J715" s="40"/>
      <c r="K715" s="41"/>
      <c r="L715" s="41"/>
    </row>
    <row r="716" spans="3:12" ht="14.25" customHeight="1" x14ac:dyDescent="0.3">
      <c r="C716" s="20"/>
      <c r="D716" s="20"/>
      <c r="F716" s="40"/>
      <c r="G716" s="42"/>
      <c r="H716" s="40"/>
      <c r="I716" s="40"/>
      <c r="J716" s="40"/>
      <c r="K716" s="41"/>
      <c r="L716" s="41"/>
    </row>
    <row r="717" spans="3:12" ht="14.25" customHeight="1" x14ac:dyDescent="0.3">
      <c r="C717" s="20"/>
      <c r="D717" s="20"/>
      <c r="F717" s="40"/>
      <c r="G717" s="42"/>
      <c r="H717" s="40"/>
      <c r="I717" s="40"/>
      <c r="J717" s="40"/>
      <c r="K717" s="41"/>
      <c r="L717" s="41"/>
    </row>
    <row r="718" spans="3:12" ht="14.25" customHeight="1" x14ac:dyDescent="0.3">
      <c r="C718" s="20"/>
      <c r="D718" s="20"/>
      <c r="F718" s="40"/>
      <c r="G718" s="42"/>
      <c r="H718" s="40"/>
      <c r="I718" s="40"/>
      <c r="J718" s="40"/>
      <c r="K718" s="41"/>
      <c r="L718" s="41"/>
    </row>
    <row r="719" spans="3:12" ht="14.25" customHeight="1" x14ac:dyDescent="0.3">
      <c r="C719" s="20"/>
      <c r="D719" s="20"/>
      <c r="F719" s="40"/>
      <c r="G719" s="42"/>
      <c r="H719" s="40"/>
      <c r="I719" s="40"/>
      <c r="J719" s="40"/>
      <c r="K719" s="41"/>
      <c r="L719" s="41"/>
    </row>
    <row r="720" spans="3:12" ht="14.25" customHeight="1" x14ac:dyDescent="0.3">
      <c r="C720" s="20"/>
      <c r="D720" s="20"/>
      <c r="F720" s="40"/>
      <c r="G720" s="42"/>
      <c r="H720" s="40"/>
      <c r="I720" s="40"/>
      <c r="J720" s="40"/>
      <c r="K720" s="41"/>
      <c r="L720" s="41"/>
    </row>
    <row r="721" spans="3:12" ht="14.25" customHeight="1" x14ac:dyDescent="0.3">
      <c r="C721" s="20"/>
      <c r="D721" s="20"/>
      <c r="F721" s="40"/>
      <c r="G721" s="42"/>
      <c r="H721" s="40"/>
      <c r="I721" s="40"/>
      <c r="J721" s="40"/>
      <c r="K721" s="41"/>
      <c r="L721" s="41"/>
    </row>
    <row r="722" spans="3:12" ht="14.25" customHeight="1" x14ac:dyDescent="0.3">
      <c r="C722" s="20"/>
      <c r="D722" s="20"/>
      <c r="F722" s="40"/>
      <c r="G722" s="42"/>
      <c r="H722" s="40"/>
      <c r="I722" s="40"/>
      <c r="J722" s="40"/>
      <c r="K722" s="41"/>
      <c r="L722" s="41"/>
    </row>
    <row r="723" spans="3:12" ht="14.25" customHeight="1" x14ac:dyDescent="0.3">
      <c r="C723" s="20"/>
      <c r="D723" s="20"/>
      <c r="F723" s="40"/>
      <c r="G723" s="42"/>
      <c r="H723" s="40"/>
      <c r="I723" s="40"/>
      <c r="J723" s="40"/>
      <c r="K723" s="41"/>
      <c r="L723" s="41"/>
    </row>
    <row r="724" spans="3:12" ht="14.25" customHeight="1" x14ac:dyDescent="0.3">
      <c r="C724" s="20"/>
      <c r="D724" s="20"/>
      <c r="F724" s="40"/>
      <c r="G724" s="42"/>
      <c r="H724" s="40"/>
      <c r="I724" s="40"/>
      <c r="J724" s="40"/>
      <c r="K724" s="41"/>
      <c r="L724" s="41"/>
    </row>
    <row r="725" spans="3:12" ht="14.25" customHeight="1" x14ac:dyDescent="0.3">
      <c r="C725" s="20"/>
      <c r="D725" s="20"/>
      <c r="F725" s="40"/>
      <c r="G725" s="42"/>
      <c r="H725" s="40"/>
      <c r="I725" s="40"/>
      <c r="J725" s="40"/>
      <c r="K725" s="41"/>
      <c r="L725" s="41"/>
    </row>
    <row r="726" spans="3:12" ht="14.25" customHeight="1" x14ac:dyDescent="0.3">
      <c r="C726" s="20"/>
      <c r="D726" s="20"/>
      <c r="F726" s="40"/>
      <c r="G726" s="42"/>
      <c r="H726" s="40"/>
      <c r="I726" s="40"/>
      <c r="J726" s="40"/>
      <c r="K726" s="41"/>
      <c r="L726" s="41"/>
    </row>
    <row r="727" spans="3:12" ht="14.25" customHeight="1" x14ac:dyDescent="0.3">
      <c r="C727" s="20"/>
      <c r="D727" s="20"/>
      <c r="F727" s="40"/>
      <c r="G727" s="42"/>
      <c r="H727" s="40"/>
      <c r="I727" s="40"/>
      <c r="J727" s="40"/>
      <c r="K727" s="41"/>
      <c r="L727" s="41"/>
    </row>
    <row r="728" spans="3:12" ht="14.25" customHeight="1" x14ac:dyDescent="0.3">
      <c r="C728" s="20"/>
      <c r="D728" s="20"/>
      <c r="F728" s="40"/>
      <c r="G728" s="42"/>
      <c r="H728" s="40"/>
      <c r="I728" s="40"/>
      <c r="J728" s="40"/>
      <c r="K728" s="41"/>
      <c r="L728" s="41"/>
    </row>
    <row r="729" spans="3:12" ht="14.25" customHeight="1" x14ac:dyDescent="0.3">
      <c r="C729" s="20"/>
      <c r="D729" s="20"/>
      <c r="F729" s="40"/>
      <c r="G729" s="42"/>
      <c r="H729" s="40"/>
      <c r="I729" s="40"/>
      <c r="J729" s="40"/>
      <c r="K729" s="41"/>
      <c r="L729" s="41"/>
    </row>
    <row r="730" spans="3:12" ht="14.25" customHeight="1" x14ac:dyDescent="0.3">
      <c r="C730" s="20"/>
      <c r="D730" s="20"/>
      <c r="F730" s="40"/>
      <c r="G730" s="42"/>
      <c r="H730" s="40"/>
      <c r="I730" s="40"/>
      <c r="J730" s="40"/>
      <c r="K730" s="41"/>
      <c r="L730" s="41"/>
    </row>
    <row r="731" spans="3:12" ht="14.25" customHeight="1" x14ac:dyDescent="0.3">
      <c r="C731" s="20"/>
      <c r="D731" s="20"/>
      <c r="F731" s="40"/>
      <c r="G731" s="42"/>
      <c r="H731" s="40"/>
      <c r="I731" s="40"/>
      <c r="J731" s="40"/>
      <c r="K731" s="41"/>
      <c r="L731" s="41"/>
    </row>
    <row r="732" spans="3:12" ht="14.25" customHeight="1" x14ac:dyDescent="0.3">
      <c r="C732" s="20"/>
      <c r="D732" s="20"/>
      <c r="F732" s="40"/>
      <c r="G732" s="42"/>
      <c r="H732" s="40"/>
      <c r="I732" s="40"/>
      <c r="J732" s="40"/>
      <c r="K732" s="41"/>
      <c r="L732" s="41"/>
    </row>
    <row r="733" spans="3:12" ht="14.25" customHeight="1" x14ac:dyDescent="0.3">
      <c r="C733" s="20"/>
      <c r="D733" s="20"/>
      <c r="F733" s="40"/>
      <c r="G733" s="42"/>
      <c r="H733" s="40"/>
      <c r="I733" s="40"/>
      <c r="J733" s="40"/>
      <c r="K733" s="41"/>
      <c r="L733" s="41"/>
    </row>
    <row r="734" spans="3:12" ht="14.25" customHeight="1" x14ac:dyDescent="0.3">
      <c r="C734" s="20"/>
      <c r="D734" s="20"/>
      <c r="F734" s="40"/>
      <c r="G734" s="42"/>
      <c r="H734" s="40"/>
      <c r="I734" s="40"/>
      <c r="J734" s="40"/>
      <c r="K734" s="41"/>
      <c r="L734" s="41"/>
    </row>
    <row r="735" spans="3:12" ht="14.25" customHeight="1" x14ac:dyDescent="0.3">
      <c r="C735" s="20"/>
      <c r="D735" s="20"/>
      <c r="F735" s="40"/>
      <c r="G735" s="42"/>
      <c r="H735" s="40"/>
      <c r="I735" s="40"/>
      <c r="J735" s="40"/>
      <c r="K735" s="41"/>
      <c r="L735" s="41"/>
    </row>
    <row r="736" spans="3:12" ht="14.25" customHeight="1" x14ac:dyDescent="0.3">
      <c r="C736" s="20"/>
      <c r="D736" s="20"/>
      <c r="F736" s="40"/>
      <c r="G736" s="42"/>
      <c r="H736" s="40"/>
      <c r="I736" s="40"/>
      <c r="J736" s="40"/>
      <c r="K736" s="41"/>
      <c r="L736" s="41"/>
    </row>
    <row r="737" spans="3:12" ht="14.25" customHeight="1" x14ac:dyDescent="0.3">
      <c r="C737" s="20"/>
      <c r="D737" s="20"/>
      <c r="F737" s="40"/>
      <c r="G737" s="42"/>
      <c r="H737" s="40"/>
      <c r="I737" s="40"/>
      <c r="J737" s="40"/>
      <c r="K737" s="41"/>
      <c r="L737" s="41"/>
    </row>
    <row r="738" spans="3:12" ht="14.25" customHeight="1" x14ac:dyDescent="0.3">
      <c r="C738" s="20"/>
      <c r="D738" s="20"/>
      <c r="F738" s="40"/>
      <c r="G738" s="42"/>
      <c r="H738" s="40"/>
      <c r="I738" s="40"/>
      <c r="J738" s="40"/>
      <c r="K738" s="41"/>
      <c r="L738" s="41"/>
    </row>
    <row r="739" spans="3:12" ht="14.25" customHeight="1" x14ac:dyDescent="0.3">
      <c r="C739" s="20"/>
      <c r="D739" s="20"/>
      <c r="F739" s="40"/>
      <c r="G739" s="42"/>
      <c r="H739" s="40"/>
      <c r="I739" s="40"/>
      <c r="J739" s="40"/>
      <c r="K739" s="41"/>
      <c r="L739" s="41"/>
    </row>
    <row r="740" spans="3:12" ht="14.25" customHeight="1" x14ac:dyDescent="0.3">
      <c r="C740" s="20"/>
      <c r="D740" s="20"/>
      <c r="F740" s="40"/>
      <c r="G740" s="42"/>
      <c r="H740" s="40"/>
      <c r="I740" s="40"/>
      <c r="J740" s="40"/>
      <c r="K740" s="41"/>
      <c r="L740" s="41"/>
    </row>
    <row r="741" spans="3:12" ht="14.25" customHeight="1" x14ac:dyDescent="0.3">
      <c r="C741" s="20"/>
      <c r="D741" s="20"/>
      <c r="F741" s="40"/>
      <c r="G741" s="42"/>
      <c r="H741" s="40"/>
      <c r="I741" s="40"/>
      <c r="J741" s="40"/>
      <c r="K741" s="41"/>
      <c r="L741" s="41"/>
    </row>
    <row r="742" spans="3:12" ht="14.25" customHeight="1" x14ac:dyDescent="0.3">
      <c r="C742" s="20"/>
      <c r="D742" s="20"/>
      <c r="F742" s="40"/>
      <c r="G742" s="42"/>
      <c r="H742" s="40"/>
      <c r="I742" s="40"/>
      <c r="J742" s="40"/>
      <c r="K742" s="41"/>
      <c r="L742" s="41"/>
    </row>
    <row r="743" spans="3:12" ht="14.25" customHeight="1" x14ac:dyDescent="0.3">
      <c r="C743" s="20"/>
      <c r="D743" s="20"/>
      <c r="F743" s="40"/>
      <c r="G743" s="42"/>
      <c r="H743" s="40"/>
      <c r="I743" s="40"/>
      <c r="J743" s="40"/>
      <c r="K743" s="41"/>
      <c r="L743" s="41"/>
    </row>
    <row r="744" spans="3:12" ht="14.25" customHeight="1" x14ac:dyDescent="0.3">
      <c r="C744" s="20"/>
      <c r="D744" s="20"/>
      <c r="F744" s="40"/>
      <c r="G744" s="42"/>
      <c r="H744" s="40"/>
      <c r="I744" s="40"/>
      <c r="J744" s="40"/>
      <c r="K744" s="41"/>
      <c r="L744" s="41"/>
    </row>
    <row r="745" spans="3:12" ht="14.25" customHeight="1" x14ac:dyDescent="0.3">
      <c r="C745" s="20"/>
      <c r="D745" s="20"/>
      <c r="F745" s="40"/>
      <c r="G745" s="42"/>
      <c r="H745" s="40"/>
      <c r="I745" s="40"/>
      <c r="J745" s="40"/>
      <c r="K745" s="41"/>
      <c r="L745" s="41"/>
    </row>
    <row r="746" spans="3:12" ht="14.25" customHeight="1" x14ac:dyDescent="0.3">
      <c r="C746" s="20"/>
      <c r="D746" s="20"/>
      <c r="F746" s="40"/>
      <c r="G746" s="42"/>
      <c r="H746" s="40"/>
      <c r="I746" s="40"/>
      <c r="J746" s="40"/>
      <c r="K746" s="41"/>
      <c r="L746" s="41"/>
    </row>
    <row r="747" spans="3:12" ht="14.25" customHeight="1" x14ac:dyDescent="0.3">
      <c r="C747" s="20"/>
      <c r="D747" s="20"/>
      <c r="F747" s="40"/>
      <c r="G747" s="42"/>
      <c r="H747" s="40"/>
      <c r="I747" s="40"/>
      <c r="J747" s="40"/>
      <c r="K747" s="41"/>
      <c r="L747" s="41"/>
    </row>
    <row r="748" spans="3:12" ht="14.25" customHeight="1" x14ac:dyDescent="0.3">
      <c r="C748" s="20"/>
      <c r="D748" s="20"/>
      <c r="F748" s="40"/>
      <c r="G748" s="42"/>
      <c r="H748" s="40"/>
      <c r="I748" s="40"/>
      <c r="J748" s="40"/>
      <c r="K748" s="41"/>
      <c r="L748" s="41"/>
    </row>
    <row r="749" spans="3:12" ht="14.25" customHeight="1" x14ac:dyDescent="0.3">
      <c r="C749" s="20"/>
      <c r="D749" s="20"/>
      <c r="F749" s="40"/>
      <c r="G749" s="42"/>
      <c r="H749" s="40"/>
      <c r="I749" s="40"/>
      <c r="J749" s="40"/>
      <c r="K749" s="41"/>
      <c r="L749" s="41"/>
    </row>
    <row r="750" spans="3:12" ht="14.25" customHeight="1" x14ac:dyDescent="0.3">
      <c r="C750" s="20"/>
      <c r="D750" s="20"/>
      <c r="F750" s="40"/>
      <c r="G750" s="42"/>
      <c r="H750" s="40"/>
      <c r="I750" s="40"/>
      <c r="J750" s="40"/>
      <c r="K750" s="41"/>
      <c r="L750" s="41"/>
    </row>
    <row r="751" spans="3:12" ht="14.25" customHeight="1" x14ac:dyDescent="0.3">
      <c r="C751" s="20"/>
      <c r="D751" s="20"/>
      <c r="F751" s="40"/>
      <c r="G751" s="42"/>
      <c r="H751" s="40"/>
      <c r="I751" s="40"/>
      <c r="J751" s="40"/>
      <c r="K751" s="41"/>
      <c r="L751" s="41"/>
    </row>
    <row r="752" spans="3:12" ht="14.25" customHeight="1" x14ac:dyDescent="0.3">
      <c r="C752" s="20"/>
      <c r="D752" s="20"/>
      <c r="F752" s="40"/>
      <c r="G752" s="42"/>
      <c r="H752" s="40"/>
      <c r="I752" s="40"/>
      <c r="J752" s="40"/>
      <c r="K752" s="41"/>
      <c r="L752" s="41"/>
    </row>
    <row r="753" spans="3:12" ht="14.25" customHeight="1" x14ac:dyDescent="0.3">
      <c r="C753" s="20"/>
      <c r="D753" s="20"/>
      <c r="F753" s="40"/>
      <c r="G753" s="42"/>
      <c r="H753" s="40"/>
      <c r="I753" s="40"/>
      <c r="J753" s="40"/>
      <c r="K753" s="41"/>
      <c r="L753" s="41"/>
    </row>
    <row r="754" spans="3:12" ht="14.25" customHeight="1" x14ac:dyDescent="0.3">
      <c r="C754" s="20"/>
      <c r="D754" s="20"/>
      <c r="F754" s="40"/>
      <c r="G754" s="42"/>
      <c r="H754" s="40"/>
      <c r="I754" s="40"/>
      <c r="J754" s="40"/>
      <c r="K754" s="41"/>
      <c r="L754" s="41"/>
    </row>
    <row r="755" spans="3:12" ht="14.25" customHeight="1" x14ac:dyDescent="0.3">
      <c r="C755" s="20"/>
      <c r="D755" s="20"/>
      <c r="F755" s="40"/>
      <c r="G755" s="42"/>
      <c r="H755" s="40"/>
      <c r="I755" s="40"/>
      <c r="J755" s="40"/>
      <c r="K755" s="41"/>
      <c r="L755" s="41"/>
    </row>
    <row r="756" spans="3:12" ht="14.25" customHeight="1" x14ac:dyDescent="0.3">
      <c r="C756" s="20"/>
      <c r="D756" s="20"/>
      <c r="F756" s="40"/>
      <c r="G756" s="42"/>
      <c r="H756" s="40"/>
      <c r="I756" s="40"/>
      <c r="J756" s="40"/>
      <c r="K756" s="41"/>
      <c r="L756" s="41"/>
    </row>
    <row r="757" spans="3:12" ht="14.25" customHeight="1" x14ac:dyDescent="0.3">
      <c r="C757" s="20"/>
      <c r="D757" s="20"/>
      <c r="F757" s="40"/>
      <c r="G757" s="42"/>
      <c r="H757" s="40"/>
      <c r="I757" s="40"/>
      <c r="J757" s="40"/>
      <c r="K757" s="41"/>
      <c r="L757" s="41"/>
    </row>
    <row r="758" spans="3:12" ht="14.25" customHeight="1" x14ac:dyDescent="0.3">
      <c r="C758" s="20"/>
      <c r="D758" s="20"/>
      <c r="F758" s="40"/>
      <c r="G758" s="42"/>
      <c r="H758" s="40"/>
      <c r="I758" s="40"/>
      <c r="J758" s="40"/>
      <c r="K758" s="41"/>
      <c r="L758" s="41"/>
    </row>
    <row r="759" spans="3:12" ht="14.25" customHeight="1" x14ac:dyDescent="0.3">
      <c r="C759" s="20"/>
      <c r="D759" s="20"/>
      <c r="F759" s="40"/>
      <c r="G759" s="42"/>
      <c r="H759" s="40"/>
      <c r="I759" s="40"/>
      <c r="J759" s="40"/>
      <c r="K759" s="41"/>
      <c r="L759" s="41"/>
    </row>
    <row r="760" spans="3:12" ht="14.25" customHeight="1" x14ac:dyDescent="0.3">
      <c r="C760" s="20"/>
      <c r="D760" s="20"/>
      <c r="F760" s="40"/>
      <c r="G760" s="42"/>
      <c r="H760" s="40"/>
      <c r="I760" s="40"/>
      <c r="J760" s="40"/>
      <c r="K760" s="41"/>
      <c r="L760" s="41"/>
    </row>
    <row r="761" spans="3:12" ht="14.25" customHeight="1" x14ac:dyDescent="0.3">
      <c r="C761" s="20"/>
      <c r="D761" s="20"/>
      <c r="F761" s="40"/>
      <c r="G761" s="42"/>
      <c r="H761" s="40"/>
      <c r="I761" s="40"/>
      <c r="J761" s="40"/>
      <c r="K761" s="41"/>
      <c r="L761" s="41"/>
    </row>
    <row r="762" spans="3:12" ht="14.25" customHeight="1" x14ac:dyDescent="0.3">
      <c r="C762" s="20"/>
      <c r="D762" s="20"/>
      <c r="F762" s="40"/>
      <c r="G762" s="42"/>
      <c r="H762" s="40"/>
      <c r="I762" s="40"/>
      <c r="J762" s="40"/>
      <c r="K762" s="41"/>
      <c r="L762" s="41"/>
    </row>
    <row r="763" spans="3:12" ht="14.25" customHeight="1" x14ac:dyDescent="0.3">
      <c r="C763" s="20"/>
      <c r="D763" s="20"/>
      <c r="F763" s="40"/>
      <c r="G763" s="42"/>
      <c r="H763" s="40"/>
      <c r="I763" s="40"/>
      <c r="J763" s="40"/>
      <c r="K763" s="41"/>
      <c r="L763" s="41"/>
    </row>
    <row r="764" spans="3:12" ht="14.25" customHeight="1" x14ac:dyDescent="0.3">
      <c r="C764" s="20"/>
      <c r="D764" s="20"/>
      <c r="F764" s="40"/>
      <c r="G764" s="42"/>
      <c r="H764" s="40"/>
      <c r="I764" s="40"/>
      <c r="J764" s="40"/>
      <c r="K764" s="41"/>
      <c r="L764" s="41"/>
    </row>
    <row r="765" spans="3:12" ht="14.25" customHeight="1" x14ac:dyDescent="0.3">
      <c r="C765" s="20"/>
      <c r="D765" s="20"/>
      <c r="F765" s="40"/>
      <c r="G765" s="42"/>
      <c r="H765" s="40"/>
      <c r="I765" s="40"/>
      <c r="J765" s="40"/>
      <c r="K765" s="41"/>
      <c r="L765" s="41"/>
    </row>
    <row r="766" spans="3:12" ht="14.25" customHeight="1" x14ac:dyDescent="0.3">
      <c r="C766" s="20"/>
      <c r="D766" s="20"/>
      <c r="F766" s="40"/>
      <c r="G766" s="42"/>
      <c r="H766" s="40"/>
      <c r="I766" s="40"/>
      <c r="J766" s="40"/>
      <c r="K766" s="41"/>
      <c r="L766" s="41"/>
    </row>
    <row r="767" spans="3:12" ht="14.25" customHeight="1" x14ac:dyDescent="0.3">
      <c r="C767" s="20"/>
      <c r="D767" s="20"/>
      <c r="F767" s="40"/>
      <c r="G767" s="42"/>
      <c r="H767" s="40"/>
      <c r="I767" s="40"/>
      <c r="J767" s="40"/>
      <c r="K767" s="41"/>
      <c r="L767" s="41"/>
    </row>
    <row r="768" spans="3:12" ht="14.25" customHeight="1" x14ac:dyDescent="0.3">
      <c r="C768" s="20"/>
      <c r="D768" s="20"/>
      <c r="F768" s="40"/>
      <c r="G768" s="42"/>
      <c r="H768" s="40"/>
      <c r="I768" s="40"/>
      <c r="J768" s="40"/>
      <c r="K768" s="41"/>
      <c r="L768" s="41"/>
    </row>
    <row r="769" spans="3:12" ht="14.25" customHeight="1" x14ac:dyDescent="0.3">
      <c r="C769" s="20"/>
      <c r="D769" s="20"/>
      <c r="F769" s="40"/>
      <c r="G769" s="42"/>
      <c r="H769" s="40"/>
      <c r="I769" s="40"/>
      <c r="J769" s="40"/>
      <c r="K769" s="41"/>
      <c r="L769" s="41"/>
    </row>
    <row r="770" spans="3:12" ht="14.25" customHeight="1" x14ac:dyDescent="0.3">
      <c r="C770" s="20"/>
      <c r="D770" s="20"/>
      <c r="F770" s="40"/>
      <c r="G770" s="42"/>
      <c r="H770" s="40"/>
      <c r="I770" s="40"/>
      <c r="J770" s="40"/>
      <c r="K770" s="41"/>
      <c r="L770" s="41"/>
    </row>
    <row r="771" spans="3:12" ht="14.25" customHeight="1" x14ac:dyDescent="0.3">
      <c r="C771" s="20"/>
      <c r="D771" s="20"/>
      <c r="F771" s="40"/>
      <c r="G771" s="42"/>
      <c r="H771" s="40"/>
      <c r="I771" s="40"/>
      <c r="J771" s="40"/>
      <c r="K771" s="41"/>
      <c r="L771" s="41"/>
    </row>
    <row r="772" spans="3:12" ht="14.25" customHeight="1" x14ac:dyDescent="0.3">
      <c r="C772" s="20"/>
      <c r="D772" s="20"/>
      <c r="F772" s="40"/>
      <c r="G772" s="42"/>
      <c r="H772" s="40"/>
      <c r="I772" s="40"/>
      <c r="J772" s="40"/>
      <c r="K772" s="41"/>
      <c r="L772" s="41"/>
    </row>
    <row r="773" spans="3:12" ht="14.25" customHeight="1" x14ac:dyDescent="0.3">
      <c r="C773" s="20"/>
      <c r="D773" s="20"/>
      <c r="F773" s="40"/>
      <c r="G773" s="42"/>
      <c r="H773" s="40"/>
      <c r="I773" s="40"/>
      <c r="J773" s="40"/>
      <c r="K773" s="41"/>
      <c r="L773" s="41"/>
    </row>
    <row r="774" spans="3:12" ht="14.25" customHeight="1" x14ac:dyDescent="0.3">
      <c r="C774" s="20"/>
      <c r="D774" s="20"/>
      <c r="F774" s="40"/>
      <c r="G774" s="42"/>
      <c r="H774" s="40"/>
      <c r="I774" s="40"/>
      <c r="J774" s="40"/>
      <c r="K774" s="41"/>
      <c r="L774" s="41"/>
    </row>
    <row r="775" spans="3:12" ht="14.25" customHeight="1" x14ac:dyDescent="0.3">
      <c r="C775" s="20"/>
      <c r="D775" s="20"/>
      <c r="F775" s="40"/>
      <c r="G775" s="42"/>
      <c r="H775" s="40"/>
      <c r="I775" s="40"/>
      <c r="J775" s="40"/>
      <c r="K775" s="41"/>
      <c r="L775" s="41"/>
    </row>
    <row r="776" spans="3:12" ht="14.25" customHeight="1" x14ac:dyDescent="0.3">
      <c r="C776" s="20"/>
      <c r="D776" s="20"/>
      <c r="F776" s="40"/>
      <c r="G776" s="42"/>
      <c r="H776" s="40"/>
      <c r="I776" s="40"/>
      <c r="J776" s="40"/>
      <c r="K776" s="41"/>
      <c r="L776" s="41"/>
    </row>
    <row r="777" spans="3:12" ht="14.25" customHeight="1" x14ac:dyDescent="0.3">
      <c r="C777" s="20"/>
      <c r="D777" s="20"/>
      <c r="F777" s="40"/>
      <c r="G777" s="42"/>
      <c r="H777" s="40"/>
      <c r="I777" s="40"/>
      <c r="J777" s="40"/>
      <c r="K777" s="41"/>
      <c r="L777" s="41"/>
    </row>
    <row r="778" spans="3:12" ht="14.25" customHeight="1" x14ac:dyDescent="0.3">
      <c r="C778" s="20"/>
      <c r="D778" s="20"/>
      <c r="F778" s="40"/>
      <c r="G778" s="42"/>
      <c r="H778" s="40"/>
      <c r="I778" s="40"/>
      <c r="J778" s="40"/>
      <c r="K778" s="41"/>
      <c r="L778" s="41"/>
    </row>
    <row r="779" spans="3:12" ht="14.25" customHeight="1" x14ac:dyDescent="0.3">
      <c r="C779" s="20"/>
      <c r="D779" s="20"/>
      <c r="F779" s="40"/>
      <c r="G779" s="42"/>
      <c r="H779" s="40"/>
      <c r="I779" s="40"/>
      <c r="J779" s="40"/>
      <c r="K779" s="41"/>
      <c r="L779" s="41"/>
    </row>
    <row r="780" spans="3:12" ht="14.25" customHeight="1" x14ac:dyDescent="0.3">
      <c r="C780" s="20"/>
      <c r="D780" s="20"/>
      <c r="F780" s="40"/>
      <c r="G780" s="42"/>
      <c r="H780" s="40"/>
      <c r="I780" s="40"/>
      <c r="J780" s="40"/>
      <c r="K780" s="41"/>
      <c r="L780" s="41"/>
    </row>
    <row r="781" spans="3:12" ht="14.25" customHeight="1" x14ac:dyDescent="0.3">
      <c r="C781" s="20"/>
      <c r="D781" s="20"/>
      <c r="F781" s="40"/>
      <c r="G781" s="42"/>
      <c r="H781" s="40"/>
      <c r="I781" s="40"/>
      <c r="J781" s="40"/>
      <c r="K781" s="41"/>
      <c r="L781" s="41"/>
    </row>
    <row r="782" spans="3:12" ht="14.25" customHeight="1" x14ac:dyDescent="0.3">
      <c r="C782" s="20"/>
      <c r="D782" s="20"/>
      <c r="F782" s="40"/>
      <c r="G782" s="42"/>
      <c r="H782" s="40"/>
      <c r="I782" s="40"/>
      <c r="J782" s="40"/>
      <c r="K782" s="41"/>
      <c r="L782" s="41"/>
    </row>
    <row r="783" spans="3:12" ht="14.25" customHeight="1" x14ac:dyDescent="0.3">
      <c r="C783" s="20"/>
      <c r="D783" s="20"/>
      <c r="F783" s="40"/>
      <c r="G783" s="42"/>
      <c r="H783" s="40"/>
      <c r="I783" s="40"/>
      <c r="J783" s="40"/>
      <c r="K783" s="41"/>
      <c r="L783" s="41"/>
    </row>
    <row r="784" spans="3:12" ht="14.25" customHeight="1" x14ac:dyDescent="0.3">
      <c r="C784" s="20"/>
      <c r="D784" s="20"/>
      <c r="F784" s="40"/>
      <c r="G784" s="42"/>
      <c r="H784" s="40"/>
      <c r="I784" s="40"/>
      <c r="J784" s="40"/>
      <c r="K784" s="41"/>
      <c r="L784" s="41"/>
    </row>
    <row r="785" spans="3:12" ht="14.25" customHeight="1" x14ac:dyDescent="0.3">
      <c r="C785" s="20"/>
      <c r="D785" s="20"/>
      <c r="F785" s="40"/>
      <c r="G785" s="42"/>
      <c r="H785" s="40"/>
      <c r="I785" s="40"/>
      <c r="J785" s="40"/>
      <c r="K785" s="41"/>
      <c r="L785" s="41"/>
    </row>
    <row r="786" spans="3:12" ht="14.25" customHeight="1" x14ac:dyDescent="0.3">
      <c r="C786" s="20"/>
      <c r="D786" s="20"/>
      <c r="F786" s="40"/>
      <c r="G786" s="42"/>
      <c r="H786" s="40"/>
      <c r="I786" s="40"/>
      <c r="J786" s="40"/>
      <c r="K786" s="41"/>
      <c r="L786" s="41"/>
    </row>
    <row r="787" spans="3:12" ht="14.25" customHeight="1" x14ac:dyDescent="0.3">
      <c r="C787" s="20"/>
      <c r="D787" s="20"/>
      <c r="F787" s="40"/>
      <c r="G787" s="42"/>
      <c r="H787" s="40"/>
      <c r="I787" s="40"/>
      <c r="J787" s="40"/>
      <c r="K787" s="41"/>
      <c r="L787" s="41"/>
    </row>
    <row r="788" spans="3:12" ht="14.25" customHeight="1" x14ac:dyDescent="0.3">
      <c r="C788" s="20"/>
      <c r="D788" s="20"/>
      <c r="F788" s="40"/>
      <c r="G788" s="42"/>
      <c r="H788" s="40"/>
      <c r="I788" s="40"/>
      <c r="J788" s="40"/>
      <c r="K788" s="41"/>
      <c r="L788" s="41"/>
    </row>
    <row r="789" spans="3:12" ht="14.25" customHeight="1" x14ac:dyDescent="0.3">
      <c r="C789" s="20"/>
      <c r="D789" s="20"/>
      <c r="F789" s="40"/>
      <c r="G789" s="42"/>
      <c r="H789" s="40"/>
      <c r="I789" s="40"/>
      <c r="J789" s="40"/>
      <c r="K789" s="41"/>
      <c r="L789" s="41"/>
    </row>
    <row r="790" spans="3:12" ht="14.25" customHeight="1" x14ac:dyDescent="0.3">
      <c r="C790" s="20"/>
      <c r="D790" s="20"/>
      <c r="F790" s="40"/>
      <c r="G790" s="42"/>
      <c r="H790" s="40"/>
      <c r="I790" s="40"/>
      <c r="J790" s="40"/>
      <c r="K790" s="41"/>
      <c r="L790" s="41"/>
    </row>
    <row r="791" spans="3:12" ht="14.25" customHeight="1" x14ac:dyDescent="0.3">
      <c r="C791" s="20"/>
      <c r="D791" s="20"/>
      <c r="F791" s="40"/>
      <c r="G791" s="42"/>
      <c r="H791" s="40"/>
      <c r="I791" s="40"/>
      <c r="J791" s="40"/>
      <c r="K791" s="41"/>
      <c r="L791" s="41"/>
    </row>
    <row r="792" spans="3:12" ht="14.25" customHeight="1" x14ac:dyDescent="0.3">
      <c r="C792" s="20"/>
      <c r="D792" s="20"/>
      <c r="F792" s="40"/>
      <c r="G792" s="42"/>
      <c r="H792" s="40"/>
      <c r="I792" s="40"/>
      <c r="J792" s="40"/>
      <c r="K792" s="41"/>
      <c r="L792" s="41"/>
    </row>
    <row r="793" spans="3:12" ht="14.25" customHeight="1" x14ac:dyDescent="0.3">
      <c r="C793" s="20"/>
      <c r="D793" s="20"/>
      <c r="F793" s="40"/>
      <c r="G793" s="42"/>
      <c r="H793" s="40"/>
      <c r="I793" s="40"/>
      <c r="J793" s="40"/>
      <c r="K793" s="41"/>
      <c r="L793" s="41"/>
    </row>
    <row r="794" spans="3:12" ht="14.25" customHeight="1" x14ac:dyDescent="0.3">
      <c r="C794" s="20"/>
      <c r="D794" s="20"/>
      <c r="F794" s="40"/>
      <c r="G794" s="42"/>
      <c r="H794" s="40"/>
      <c r="I794" s="40"/>
      <c r="J794" s="40"/>
      <c r="K794" s="41"/>
      <c r="L794" s="41"/>
    </row>
    <row r="795" spans="3:12" ht="14.25" customHeight="1" x14ac:dyDescent="0.3">
      <c r="C795" s="20"/>
      <c r="D795" s="20"/>
      <c r="F795" s="40"/>
      <c r="G795" s="42"/>
      <c r="H795" s="40"/>
      <c r="I795" s="40"/>
      <c r="J795" s="40"/>
      <c r="K795" s="41"/>
      <c r="L795" s="41"/>
    </row>
    <row r="796" spans="3:12" ht="14.25" customHeight="1" x14ac:dyDescent="0.3">
      <c r="C796" s="20"/>
      <c r="D796" s="20"/>
      <c r="F796" s="40"/>
      <c r="G796" s="42"/>
      <c r="H796" s="40"/>
      <c r="I796" s="40"/>
      <c r="J796" s="40"/>
      <c r="K796" s="41"/>
      <c r="L796" s="41"/>
    </row>
    <row r="797" spans="3:12" ht="14.25" customHeight="1" x14ac:dyDescent="0.3">
      <c r="C797" s="20"/>
      <c r="D797" s="20"/>
      <c r="F797" s="40"/>
      <c r="G797" s="42"/>
      <c r="H797" s="40"/>
      <c r="I797" s="40"/>
      <c r="J797" s="40"/>
      <c r="K797" s="41"/>
      <c r="L797" s="41"/>
    </row>
    <row r="798" spans="3:12" ht="14.25" customHeight="1" x14ac:dyDescent="0.3">
      <c r="C798" s="20"/>
      <c r="D798" s="20"/>
      <c r="F798" s="40"/>
      <c r="G798" s="42"/>
      <c r="H798" s="40"/>
      <c r="I798" s="40"/>
      <c r="J798" s="40"/>
      <c r="K798" s="41"/>
      <c r="L798" s="41"/>
    </row>
    <row r="799" spans="3:12" ht="14.25" customHeight="1" x14ac:dyDescent="0.3">
      <c r="C799" s="20"/>
      <c r="D799" s="20"/>
      <c r="F799" s="40"/>
      <c r="G799" s="42"/>
      <c r="H799" s="40"/>
      <c r="I799" s="40"/>
      <c r="J799" s="40"/>
      <c r="K799" s="41"/>
      <c r="L799" s="41"/>
    </row>
    <row r="800" spans="3:12" ht="14.25" customHeight="1" x14ac:dyDescent="0.3">
      <c r="C800" s="20"/>
      <c r="D800" s="20"/>
      <c r="F800" s="40"/>
      <c r="G800" s="42"/>
      <c r="H800" s="40"/>
      <c r="I800" s="40"/>
      <c r="J800" s="40"/>
      <c r="K800" s="41"/>
      <c r="L800" s="41"/>
    </row>
    <row r="801" spans="3:12" ht="14.25" customHeight="1" x14ac:dyDescent="0.3">
      <c r="C801" s="20"/>
      <c r="D801" s="20"/>
      <c r="F801" s="40"/>
      <c r="G801" s="42"/>
      <c r="H801" s="40"/>
      <c r="I801" s="40"/>
      <c r="J801" s="40"/>
      <c r="K801" s="41"/>
      <c r="L801" s="41"/>
    </row>
    <row r="802" spans="3:12" ht="14.25" customHeight="1" x14ac:dyDescent="0.3">
      <c r="C802" s="20"/>
      <c r="D802" s="20"/>
      <c r="F802" s="40"/>
      <c r="G802" s="42"/>
      <c r="H802" s="40"/>
      <c r="I802" s="40"/>
      <c r="J802" s="40"/>
      <c r="K802" s="41"/>
      <c r="L802" s="41"/>
    </row>
    <row r="803" spans="3:12" ht="14.25" customHeight="1" x14ac:dyDescent="0.3">
      <c r="C803" s="20"/>
      <c r="D803" s="20"/>
      <c r="F803" s="40"/>
      <c r="G803" s="42"/>
      <c r="H803" s="40"/>
      <c r="I803" s="40"/>
      <c r="J803" s="40"/>
      <c r="K803" s="41"/>
      <c r="L803" s="41"/>
    </row>
    <row r="804" spans="3:12" ht="14.25" customHeight="1" x14ac:dyDescent="0.3">
      <c r="C804" s="20"/>
      <c r="D804" s="20"/>
      <c r="F804" s="40"/>
      <c r="G804" s="42"/>
      <c r="H804" s="40"/>
      <c r="I804" s="40"/>
      <c r="J804" s="40"/>
      <c r="K804" s="41"/>
      <c r="L804" s="41"/>
    </row>
    <row r="805" spans="3:12" ht="14.25" customHeight="1" x14ac:dyDescent="0.3">
      <c r="C805" s="20"/>
      <c r="D805" s="20"/>
      <c r="F805" s="40"/>
      <c r="G805" s="42"/>
      <c r="H805" s="40"/>
      <c r="I805" s="40"/>
      <c r="J805" s="40"/>
      <c r="K805" s="41"/>
      <c r="L805" s="41"/>
    </row>
    <row r="806" spans="3:12" ht="14.25" customHeight="1" x14ac:dyDescent="0.3">
      <c r="C806" s="20"/>
      <c r="D806" s="20"/>
      <c r="F806" s="40"/>
      <c r="G806" s="42"/>
      <c r="H806" s="40"/>
      <c r="I806" s="40"/>
      <c r="J806" s="40"/>
      <c r="K806" s="41"/>
      <c r="L806" s="41"/>
    </row>
    <row r="807" spans="3:12" ht="14.25" customHeight="1" x14ac:dyDescent="0.3">
      <c r="C807" s="20"/>
      <c r="D807" s="20"/>
      <c r="F807" s="40"/>
      <c r="G807" s="42"/>
      <c r="H807" s="40"/>
      <c r="I807" s="40"/>
      <c r="J807" s="40"/>
      <c r="K807" s="41"/>
      <c r="L807" s="41"/>
    </row>
    <row r="808" spans="3:12" ht="14.25" customHeight="1" x14ac:dyDescent="0.3">
      <c r="C808" s="20"/>
      <c r="D808" s="20"/>
      <c r="F808" s="40"/>
      <c r="G808" s="42"/>
      <c r="H808" s="40"/>
      <c r="I808" s="40"/>
      <c r="J808" s="40"/>
      <c r="K808" s="41"/>
      <c r="L808" s="41"/>
    </row>
    <row r="809" spans="3:12" ht="14.25" customHeight="1" x14ac:dyDescent="0.3">
      <c r="C809" s="20"/>
      <c r="D809" s="20"/>
      <c r="F809" s="40"/>
      <c r="G809" s="42"/>
      <c r="H809" s="40"/>
      <c r="I809" s="40"/>
      <c r="J809" s="40"/>
      <c r="K809" s="41"/>
      <c r="L809" s="41"/>
    </row>
    <row r="810" spans="3:12" ht="14.25" customHeight="1" x14ac:dyDescent="0.3">
      <c r="C810" s="20"/>
      <c r="D810" s="20"/>
      <c r="F810" s="40"/>
      <c r="G810" s="42"/>
      <c r="H810" s="40"/>
      <c r="I810" s="40"/>
      <c r="J810" s="40"/>
      <c r="K810" s="41"/>
      <c r="L810" s="41"/>
    </row>
    <row r="811" spans="3:12" ht="14.25" customHeight="1" x14ac:dyDescent="0.3">
      <c r="C811" s="20"/>
      <c r="D811" s="20"/>
      <c r="F811" s="40"/>
      <c r="G811" s="42"/>
      <c r="H811" s="40"/>
      <c r="I811" s="40"/>
      <c r="J811" s="40"/>
      <c r="K811" s="41"/>
      <c r="L811" s="41"/>
    </row>
    <row r="812" spans="3:12" ht="14.25" customHeight="1" x14ac:dyDescent="0.3">
      <c r="C812" s="20"/>
      <c r="D812" s="20"/>
      <c r="F812" s="40"/>
      <c r="G812" s="42"/>
      <c r="H812" s="40"/>
      <c r="I812" s="40"/>
      <c r="J812" s="40"/>
      <c r="K812" s="41"/>
      <c r="L812" s="41"/>
    </row>
    <row r="813" spans="3:12" ht="14.25" customHeight="1" x14ac:dyDescent="0.3">
      <c r="C813" s="20"/>
      <c r="D813" s="20"/>
      <c r="F813" s="40"/>
      <c r="G813" s="42"/>
      <c r="H813" s="40"/>
      <c r="I813" s="40"/>
      <c r="J813" s="40"/>
      <c r="K813" s="41"/>
      <c r="L813" s="41"/>
    </row>
    <row r="814" spans="3:12" ht="14.25" customHeight="1" x14ac:dyDescent="0.3">
      <c r="C814" s="20"/>
      <c r="D814" s="20"/>
      <c r="F814" s="40"/>
      <c r="G814" s="42"/>
      <c r="H814" s="40"/>
      <c r="I814" s="40"/>
      <c r="J814" s="40"/>
      <c r="K814" s="41"/>
      <c r="L814" s="41"/>
    </row>
    <row r="815" spans="3:12" ht="14.25" customHeight="1" x14ac:dyDescent="0.3">
      <c r="C815" s="20"/>
      <c r="D815" s="20"/>
      <c r="F815" s="40"/>
      <c r="G815" s="42"/>
      <c r="H815" s="40"/>
      <c r="I815" s="40"/>
      <c r="J815" s="40"/>
      <c r="K815" s="41"/>
      <c r="L815" s="41"/>
    </row>
    <row r="816" spans="3:12" ht="14.25" customHeight="1" x14ac:dyDescent="0.3">
      <c r="C816" s="20"/>
      <c r="D816" s="20"/>
      <c r="F816" s="40"/>
      <c r="G816" s="42"/>
      <c r="H816" s="40"/>
      <c r="I816" s="40"/>
      <c r="J816" s="40"/>
      <c r="K816" s="41"/>
      <c r="L816" s="41"/>
    </row>
    <row r="817" spans="3:12" ht="14.25" customHeight="1" x14ac:dyDescent="0.3">
      <c r="C817" s="20"/>
      <c r="D817" s="20"/>
      <c r="F817" s="40"/>
      <c r="G817" s="42"/>
      <c r="H817" s="40"/>
      <c r="I817" s="40"/>
      <c r="J817" s="40"/>
      <c r="K817" s="41"/>
      <c r="L817" s="41"/>
    </row>
    <row r="818" spans="3:12" ht="14.25" customHeight="1" x14ac:dyDescent="0.3">
      <c r="C818" s="20"/>
      <c r="D818" s="20"/>
      <c r="F818" s="40"/>
      <c r="G818" s="42"/>
      <c r="H818" s="40"/>
      <c r="I818" s="40"/>
      <c r="J818" s="40"/>
      <c r="K818" s="41"/>
      <c r="L818" s="41"/>
    </row>
    <row r="819" spans="3:12" ht="14.25" customHeight="1" x14ac:dyDescent="0.3">
      <c r="C819" s="20"/>
      <c r="D819" s="20"/>
      <c r="F819" s="40"/>
      <c r="G819" s="42"/>
      <c r="H819" s="40"/>
      <c r="I819" s="40"/>
      <c r="J819" s="40"/>
      <c r="K819" s="41"/>
      <c r="L819" s="41"/>
    </row>
    <row r="820" spans="3:12" ht="14.25" customHeight="1" x14ac:dyDescent="0.3">
      <c r="C820" s="20"/>
      <c r="D820" s="20"/>
      <c r="F820" s="40"/>
      <c r="G820" s="42"/>
      <c r="H820" s="40"/>
      <c r="I820" s="40"/>
      <c r="J820" s="40"/>
      <c r="K820" s="41"/>
      <c r="L820" s="41"/>
    </row>
    <row r="821" spans="3:12" ht="14.25" customHeight="1" x14ac:dyDescent="0.3">
      <c r="C821" s="20"/>
      <c r="D821" s="20"/>
      <c r="F821" s="40"/>
      <c r="G821" s="42"/>
      <c r="H821" s="40"/>
      <c r="I821" s="40"/>
      <c r="J821" s="40"/>
      <c r="K821" s="41"/>
      <c r="L821" s="41"/>
    </row>
    <row r="822" spans="3:12" ht="14.25" customHeight="1" x14ac:dyDescent="0.3">
      <c r="C822" s="20"/>
      <c r="D822" s="20"/>
      <c r="F822" s="40"/>
      <c r="G822" s="42"/>
      <c r="H822" s="40"/>
      <c r="I822" s="40"/>
      <c r="J822" s="40"/>
      <c r="K822" s="41"/>
      <c r="L822" s="41"/>
    </row>
    <row r="823" spans="3:12" ht="14.25" customHeight="1" x14ac:dyDescent="0.3">
      <c r="C823" s="20"/>
      <c r="D823" s="20"/>
      <c r="F823" s="40"/>
      <c r="G823" s="42"/>
      <c r="H823" s="40"/>
      <c r="I823" s="40"/>
      <c r="J823" s="40"/>
      <c r="K823" s="41"/>
      <c r="L823" s="41"/>
    </row>
    <row r="824" spans="3:12" ht="14.25" customHeight="1" x14ac:dyDescent="0.3">
      <c r="C824" s="20"/>
      <c r="D824" s="20"/>
      <c r="F824" s="40"/>
      <c r="G824" s="42"/>
      <c r="H824" s="40"/>
      <c r="I824" s="40"/>
      <c r="J824" s="40"/>
      <c r="K824" s="41"/>
      <c r="L824" s="41"/>
    </row>
    <row r="825" spans="3:12" ht="14.25" customHeight="1" x14ac:dyDescent="0.3">
      <c r="C825" s="20"/>
      <c r="D825" s="20"/>
      <c r="F825" s="40"/>
      <c r="G825" s="42"/>
      <c r="H825" s="40"/>
      <c r="I825" s="40"/>
      <c r="J825" s="40"/>
      <c r="K825" s="41"/>
      <c r="L825" s="41"/>
    </row>
    <row r="826" spans="3:12" ht="14.25" customHeight="1" x14ac:dyDescent="0.3">
      <c r="C826" s="20"/>
      <c r="D826" s="20"/>
      <c r="F826" s="40"/>
      <c r="G826" s="42"/>
      <c r="H826" s="40"/>
      <c r="I826" s="40"/>
      <c r="J826" s="40"/>
      <c r="K826" s="41"/>
      <c r="L826" s="41"/>
    </row>
    <row r="827" spans="3:12" ht="14.25" customHeight="1" x14ac:dyDescent="0.3">
      <c r="C827" s="20"/>
      <c r="D827" s="20"/>
      <c r="F827" s="40"/>
      <c r="G827" s="42"/>
      <c r="H827" s="40"/>
      <c r="I827" s="40"/>
      <c r="J827" s="40"/>
      <c r="K827" s="41"/>
      <c r="L827" s="41"/>
    </row>
    <row r="828" spans="3:12" ht="14.25" customHeight="1" x14ac:dyDescent="0.3">
      <c r="C828" s="20"/>
      <c r="D828" s="20"/>
      <c r="F828" s="40"/>
      <c r="G828" s="42"/>
      <c r="H828" s="40"/>
      <c r="I828" s="40"/>
      <c r="J828" s="40"/>
      <c r="K828" s="41"/>
      <c r="L828" s="41"/>
    </row>
    <row r="829" spans="3:12" ht="14.25" customHeight="1" x14ac:dyDescent="0.3">
      <c r="C829" s="20"/>
      <c r="D829" s="20"/>
      <c r="F829" s="40"/>
      <c r="G829" s="42"/>
      <c r="H829" s="40"/>
      <c r="I829" s="40"/>
      <c r="J829" s="40"/>
      <c r="K829" s="41"/>
      <c r="L829" s="41"/>
    </row>
    <row r="830" spans="3:12" ht="14.25" customHeight="1" x14ac:dyDescent="0.3">
      <c r="C830" s="20"/>
      <c r="D830" s="20"/>
      <c r="F830" s="40"/>
      <c r="G830" s="42"/>
      <c r="H830" s="40"/>
      <c r="I830" s="40"/>
      <c r="J830" s="40"/>
      <c r="K830" s="41"/>
      <c r="L830" s="41"/>
    </row>
    <row r="831" spans="3:12" ht="14.25" customHeight="1" x14ac:dyDescent="0.3">
      <c r="C831" s="20"/>
      <c r="D831" s="20"/>
      <c r="F831" s="40"/>
      <c r="G831" s="42"/>
      <c r="H831" s="40"/>
      <c r="I831" s="40"/>
      <c r="J831" s="40"/>
      <c r="K831" s="41"/>
      <c r="L831" s="41"/>
    </row>
    <row r="832" spans="3:12" ht="14.25" customHeight="1" x14ac:dyDescent="0.3">
      <c r="C832" s="20"/>
      <c r="D832" s="20"/>
      <c r="F832" s="40"/>
      <c r="G832" s="42"/>
      <c r="H832" s="40"/>
      <c r="I832" s="40"/>
      <c r="J832" s="40"/>
      <c r="K832" s="41"/>
      <c r="L832" s="41"/>
    </row>
    <row r="833" spans="3:12" ht="14.25" customHeight="1" x14ac:dyDescent="0.3">
      <c r="C833" s="20"/>
      <c r="D833" s="20"/>
      <c r="F833" s="40"/>
      <c r="G833" s="42"/>
      <c r="H833" s="40"/>
      <c r="I833" s="40"/>
      <c r="J833" s="40"/>
      <c r="K833" s="41"/>
      <c r="L833" s="41"/>
    </row>
    <row r="834" spans="3:12" ht="14.25" customHeight="1" x14ac:dyDescent="0.3">
      <c r="C834" s="20"/>
      <c r="D834" s="20"/>
      <c r="F834" s="40"/>
      <c r="G834" s="42"/>
      <c r="H834" s="40"/>
      <c r="I834" s="40"/>
      <c r="J834" s="40"/>
      <c r="K834" s="41"/>
      <c r="L834" s="41"/>
    </row>
    <row r="835" spans="3:12" ht="14.25" customHeight="1" x14ac:dyDescent="0.3">
      <c r="C835" s="20"/>
      <c r="D835" s="20"/>
      <c r="F835" s="40"/>
      <c r="G835" s="42"/>
      <c r="H835" s="40"/>
      <c r="I835" s="40"/>
      <c r="J835" s="40"/>
      <c r="K835" s="41"/>
      <c r="L835" s="41"/>
    </row>
    <row r="836" spans="3:12" ht="14.25" customHeight="1" x14ac:dyDescent="0.3">
      <c r="C836" s="20"/>
      <c r="D836" s="20"/>
      <c r="F836" s="40"/>
      <c r="G836" s="42"/>
      <c r="H836" s="40"/>
      <c r="I836" s="40"/>
      <c r="J836" s="40"/>
      <c r="K836" s="41"/>
      <c r="L836" s="41"/>
    </row>
    <row r="837" spans="3:12" ht="14.25" customHeight="1" x14ac:dyDescent="0.3">
      <c r="C837" s="20"/>
      <c r="D837" s="20"/>
      <c r="F837" s="40"/>
      <c r="G837" s="42"/>
      <c r="H837" s="40"/>
      <c r="I837" s="40"/>
      <c r="J837" s="40"/>
      <c r="K837" s="41"/>
      <c r="L837" s="41"/>
    </row>
    <row r="838" spans="3:12" ht="14.25" customHeight="1" x14ac:dyDescent="0.3">
      <c r="C838" s="20"/>
      <c r="D838" s="20"/>
      <c r="F838" s="40"/>
      <c r="G838" s="42"/>
      <c r="H838" s="40"/>
      <c r="I838" s="40"/>
      <c r="J838" s="40"/>
      <c r="K838" s="41"/>
      <c r="L838" s="41"/>
    </row>
    <row r="839" spans="3:12" ht="14.25" customHeight="1" x14ac:dyDescent="0.3">
      <c r="C839" s="20"/>
      <c r="D839" s="20"/>
      <c r="F839" s="40"/>
      <c r="G839" s="42"/>
      <c r="H839" s="40"/>
      <c r="I839" s="40"/>
      <c r="J839" s="40"/>
      <c r="K839" s="41"/>
      <c r="L839" s="41"/>
    </row>
    <row r="840" spans="3:12" ht="14.25" customHeight="1" x14ac:dyDescent="0.3">
      <c r="C840" s="20"/>
      <c r="D840" s="20"/>
      <c r="F840" s="40"/>
      <c r="G840" s="42"/>
      <c r="H840" s="40"/>
      <c r="I840" s="40"/>
      <c r="J840" s="40"/>
      <c r="K840" s="41"/>
      <c r="L840" s="41"/>
    </row>
    <row r="841" spans="3:12" ht="14.25" customHeight="1" x14ac:dyDescent="0.3">
      <c r="C841" s="20"/>
      <c r="D841" s="20"/>
      <c r="F841" s="40"/>
      <c r="G841" s="42"/>
      <c r="H841" s="40"/>
      <c r="I841" s="40"/>
      <c r="J841" s="40"/>
      <c r="K841" s="41"/>
      <c r="L841" s="41"/>
    </row>
    <row r="842" spans="3:12" ht="14.25" customHeight="1" x14ac:dyDescent="0.3">
      <c r="C842" s="20"/>
      <c r="D842" s="20"/>
      <c r="F842" s="40"/>
      <c r="G842" s="42"/>
      <c r="H842" s="40"/>
      <c r="I842" s="40"/>
      <c r="J842" s="40"/>
      <c r="K842" s="41"/>
      <c r="L842" s="41"/>
    </row>
    <row r="843" spans="3:12" ht="14.25" customHeight="1" x14ac:dyDescent="0.3">
      <c r="C843" s="20"/>
      <c r="D843" s="20"/>
      <c r="F843" s="40"/>
      <c r="G843" s="42"/>
      <c r="H843" s="40"/>
      <c r="I843" s="40"/>
      <c r="J843" s="40"/>
      <c r="K843" s="41"/>
      <c r="L843" s="41"/>
    </row>
    <row r="844" spans="3:12" ht="14.25" customHeight="1" x14ac:dyDescent="0.3">
      <c r="C844" s="20"/>
      <c r="D844" s="20"/>
      <c r="F844" s="40"/>
      <c r="G844" s="42"/>
      <c r="H844" s="40"/>
      <c r="I844" s="40"/>
      <c r="J844" s="40"/>
      <c r="K844" s="41"/>
      <c r="L844" s="41"/>
    </row>
    <row r="845" spans="3:12" ht="14.25" customHeight="1" x14ac:dyDescent="0.3">
      <c r="C845" s="20"/>
      <c r="D845" s="20"/>
      <c r="F845" s="40"/>
      <c r="G845" s="42"/>
      <c r="H845" s="40"/>
      <c r="I845" s="40"/>
      <c r="J845" s="40"/>
      <c r="K845" s="41"/>
      <c r="L845" s="41"/>
    </row>
    <row r="846" spans="3:12" ht="14.25" customHeight="1" x14ac:dyDescent="0.3">
      <c r="C846" s="20"/>
      <c r="D846" s="20"/>
      <c r="F846" s="40"/>
      <c r="G846" s="42"/>
      <c r="H846" s="40"/>
      <c r="I846" s="40"/>
      <c r="J846" s="40"/>
      <c r="K846" s="41"/>
      <c r="L846" s="41"/>
    </row>
    <row r="847" spans="3:12" ht="14.25" customHeight="1" x14ac:dyDescent="0.3">
      <c r="C847" s="20"/>
      <c r="D847" s="20"/>
      <c r="F847" s="40"/>
      <c r="G847" s="42"/>
      <c r="H847" s="40"/>
      <c r="I847" s="40"/>
      <c r="J847" s="40"/>
      <c r="K847" s="41"/>
      <c r="L847" s="41"/>
    </row>
    <row r="848" spans="3:12" ht="14.25" customHeight="1" x14ac:dyDescent="0.3">
      <c r="C848" s="20"/>
      <c r="D848" s="20"/>
      <c r="F848" s="40"/>
      <c r="G848" s="42"/>
      <c r="H848" s="40"/>
      <c r="I848" s="40"/>
      <c r="J848" s="40"/>
      <c r="K848" s="41"/>
      <c r="L848" s="41"/>
    </row>
    <row r="849" spans="3:12" ht="14.25" customHeight="1" x14ac:dyDescent="0.3">
      <c r="C849" s="20"/>
      <c r="D849" s="20"/>
      <c r="F849" s="40"/>
      <c r="G849" s="42"/>
      <c r="H849" s="40"/>
      <c r="I849" s="40"/>
      <c r="J849" s="40"/>
      <c r="K849" s="41"/>
      <c r="L849" s="41"/>
    </row>
    <row r="850" spans="3:12" ht="14.25" customHeight="1" x14ac:dyDescent="0.3">
      <c r="C850" s="20"/>
      <c r="D850" s="20"/>
      <c r="F850" s="40"/>
      <c r="G850" s="42"/>
      <c r="H850" s="40"/>
      <c r="I850" s="40"/>
      <c r="J850" s="40"/>
      <c r="K850" s="41"/>
      <c r="L850" s="41"/>
    </row>
    <row r="851" spans="3:12" ht="14.25" customHeight="1" x14ac:dyDescent="0.3">
      <c r="C851" s="20"/>
      <c r="D851" s="20"/>
      <c r="F851" s="40"/>
      <c r="G851" s="42"/>
      <c r="H851" s="40"/>
      <c r="I851" s="40"/>
      <c r="J851" s="40"/>
      <c r="K851" s="41"/>
      <c r="L851" s="41"/>
    </row>
    <row r="852" spans="3:12" ht="14.25" customHeight="1" x14ac:dyDescent="0.3">
      <c r="C852" s="20"/>
      <c r="D852" s="20"/>
      <c r="F852" s="40"/>
      <c r="G852" s="42"/>
      <c r="H852" s="40"/>
      <c r="I852" s="40"/>
      <c r="J852" s="40"/>
      <c r="K852" s="41"/>
      <c r="L852" s="41"/>
    </row>
    <row r="853" spans="3:12" ht="14.25" customHeight="1" x14ac:dyDescent="0.3">
      <c r="C853" s="20"/>
      <c r="D853" s="20"/>
      <c r="F853" s="40"/>
      <c r="G853" s="42"/>
      <c r="H853" s="40"/>
      <c r="I853" s="40"/>
      <c r="J853" s="40"/>
      <c r="K853" s="41"/>
      <c r="L853" s="41"/>
    </row>
    <row r="854" spans="3:12" ht="14.25" customHeight="1" x14ac:dyDescent="0.3">
      <c r="C854" s="20"/>
      <c r="D854" s="20"/>
      <c r="F854" s="40"/>
      <c r="G854" s="42"/>
      <c r="H854" s="40"/>
      <c r="I854" s="40"/>
      <c r="J854" s="40"/>
      <c r="K854" s="41"/>
      <c r="L854" s="41"/>
    </row>
    <row r="855" spans="3:12" ht="14.25" customHeight="1" x14ac:dyDescent="0.3">
      <c r="C855" s="20"/>
      <c r="D855" s="20"/>
      <c r="F855" s="40"/>
      <c r="G855" s="42"/>
      <c r="H855" s="40"/>
      <c r="I855" s="40"/>
      <c r="J855" s="40"/>
      <c r="K855" s="41"/>
      <c r="L855" s="41"/>
    </row>
    <row r="856" spans="3:12" ht="14.25" customHeight="1" x14ac:dyDescent="0.3">
      <c r="C856" s="20"/>
      <c r="D856" s="20"/>
      <c r="F856" s="40"/>
      <c r="G856" s="42"/>
      <c r="H856" s="40"/>
      <c r="I856" s="40"/>
      <c r="J856" s="40"/>
      <c r="K856" s="41"/>
      <c r="L856" s="41"/>
    </row>
    <row r="857" spans="3:12" ht="14.25" customHeight="1" x14ac:dyDescent="0.3">
      <c r="C857" s="20"/>
      <c r="D857" s="20"/>
      <c r="F857" s="40"/>
      <c r="G857" s="42"/>
      <c r="H857" s="40"/>
      <c r="I857" s="40"/>
      <c r="J857" s="40"/>
      <c r="K857" s="41"/>
      <c r="L857" s="41"/>
    </row>
    <row r="858" spans="3:12" ht="14.25" customHeight="1" x14ac:dyDescent="0.3">
      <c r="C858" s="20"/>
      <c r="D858" s="20"/>
      <c r="F858" s="40"/>
      <c r="G858" s="42"/>
      <c r="H858" s="40"/>
      <c r="I858" s="40"/>
      <c r="J858" s="40"/>
      <c r="K858" s="41"/>
      <c r="L858" s="41"/>
    </row>
    <row r="859" spans="3:12" ht="14.25" customHeight="1" x14ac:dyDescent="0.3">
      <c r="C859" s="20"/>
      <c r="D859" s="20"/>
      <c r="F859" s="40"/>
      <c r="G859" s="42"/>
      <c r="H859" s="40"/>
      <c r="I859" s="40"/>
      <c r="J859" s="40"/>
      <c r="K859" s="41"/>
      <c r="L859" s="41"/>
    </row>
    <row r="860" spans="3:12" ht="14.25" customHeight="1" x14ac:dyDescent="0.3">
      <c r="C860" s="20"/>
      <c r="D860" s="20"/>
      <c r="F860" s="40"/>
      <c r="G860" s="42"/>
      <c r="H860" s="40"/>
      <c r="I860" s="40"/>
      <c r="J860" s="40"/>
      <c r="K860" s="41"/>
      <c r="L860" s="41"/>
    </row>
    <row r="861" spans="3:12" ht="14.25" customHeight="1" x14ac:dyDescent="0.3">
      <c r="C861" s="20"/>
      <c r="D861" s="20"/>
      <c r="F861" s="40"/>
      <c r="G861" s="42"/>
      <c r="H861" s="40"/>
      <c r="I861" s="40"/>
      <c r="J861" s="40"/>
      <c r="K861" s="41"/>
      <c r="L861" s="41"/>
    </row>
    <row r="862" spans="3:12" ht="14.25" customHeight="1" x14ac:dyDescent="0.3">
      <c r="C862" s="20"/>
      <c r="D862" s="20"/>
      <c r="F862" s="40"/>
      <c r="G862" s="42"/>
      <c r="H862" s="40"/>
      <c r="I862" s="40"/>
      <c r="J862" s="40"/>
      <c r="K862" s="41"/>
      <c r="L862" s="41"/>
    </row>
    <row r="863" spans="3:12" ht="14.25" customHeight="1" x14ac:dyDescent="0.3">
      <c r="C863" s="20"/>
      <c r="D863" s="20"/>
      <c r="F863" s="40"/>
      <c r="G863" s="42"/>
      <c r="H863" s="40"/>
      <c r="I863" s="40"/>
      <c r="J863" s="40"/>
      <c r="K863" s="41"/>
      <c r="L863" s="41"/>
    </row>
    <row r="864" spans="3:12" ht="14.25" customHeight="1" x14ac:dyDescent="0.3">
      <c r="C864" s="20"/>
      <c r="D864" s="20"/>
      <c r="F864" s="40"/>
      <c r="G864" s="42"/>
      <c r="H864" s="40"/>
      <c r="I864" s="40"/>
      <c r="J864" s="40"/>
      <c r="K864" s="41"/>
      <c r="L864" s="41"/>
    </row>
    <row r="865" spans="3:12" ht="14.25" customHeight="1" x14ac:dyDescent="0.3">
      <c r="C865" s="20"/>
      <c r="D865" s="20"/>
      <c r="F865" s="40"/>
      <c r="G865" s="42"/>
      <c r="H865" s="40"/>
      <c r="I865" s="40"/>
      <c r="J865" s="40"/>
      <c r="K865" s="41"/>
      <c r="L865" s="41"/>
    </row>
    <row r="866" spans="3:12" ht="14.25" customHeight="1" x14ac:dyDescent="0.3">
      <c r="C866" s="20"/>
      <c r="D866" s="20"/>
      <c r="F866" s="40"/>
      <c r="G866" s="42"/>
      <c r="H866" s="40"/>
      <c r="I866" s="40"/>
      <c r="J866" s="40"/>
      <c r="K866" s="41"/>
      <c r="L866" s="41"/>
    </row>
    <row r="867" spans="3:12" ht="14.25" customHeight="1" x14ac:dyDescent="0.3">
      <c r="C867" s="20"/>
      <c r="D867" s="20"/>
      <c r="F867" s="40"/>
      <c r="G867" s="42"/>
      <c r="H867" s="40"/>
      <c r="I867" s="40"/>
      <c r="J867" s="40"/>
      <c r="K867" s="41"/>
      <c r="L867" s="41"/>
    </row>
    <row r="868" spans="3:12" ht="14.25" customHeight="1" x14ac:dyDescent="0.3">
      <c r="C868" s="20"/>
      <c r="D868" s="20"/>
      <c r="F868" s="40"/>
      <c r="G868" s="42"/>
      <c r="H868" s="40"/>
      <c r="I868" s="40"/>
      <c r="J868" s="40"/>
      <c r="K868" s="41"/>
      <c r="L868" s="41"/>
    </row>
    <row r="869" spans="3:12" ht="14.25" customHeight="1" x14ac:dyDescent="0.3">
      <c r="C869" s="20"/>
      <c r="D869" s="20"/>
      <c r="F869" s="40"/>
      <c r="G869" s="42"/>
      <c r="H869" s="40"/>
      <c r="I869" s="40"/>
      <c r="J869" s="40"/>
      <c r="K869" s="41"/>
      <c r="L869" s="41"/>
    </row>
    <row r="870" spans="3:12" ht="14.25" customHeight="1" x14ac:dyDescent="0.3">
      <c r="C870" s="20"/>
      <c r="D870" s="20"/>
      <c r="F870" s="40"/>
      <c r="G870" s="42"/>
      <c r="H870" s="40"/>
      <c r="I870" s="40"/>
      <c r="J870" s="40"/>
      <c r="K870" s="41"/>
      <c r="L870" s="41"/>
    </row>
    <row r="871" spans="3:12" ht="14.25" customHeight="1" x14ac:dyDescent="0.3">
      <c r="C871" s="20"/>
      <c r="D871" s="20"/>
      <c r="F871" s="40"/>
      <c r="G871" s="42"/>
      <c r="H871" s="40"/>
      <c r="I871" s="40"/>
      <c r="J871" s="40"/>
      <c r="K871" s="41"/>
      <c r="L871" s="41"/>
    </row>
    <row r="872" spans="3:12" ht="14.25" customHeight="1" x14ac:dyDescent="0.3">
      <c r="C872" s="20"/>
      <c r="D872" s="20"/>
      <c r="F872" s="40"/>
      <c r="G872" s="42"/>
      <c r="H872" s="40"/>
      <c r="I872" s="40"/>
      <c r="J872" s="40"/>
      <c r="K872" s="41"/>
      <c r="L872" s="41"/>
    </row>
    <row r="873" spans="3:12" ht="14.25" customHeight="1" x14ac:dyDescent="0.3">
      <c r="C873" s="20"/>
      <c r="D873" s="20"/>
      <c r="F873" s="40"/>
      <c r="G873" s="42"/>
      <c r="H873" s="40"/>
      <c r="I873" s="40"/>
      <c r="J873" s="40"/>
      <c r="K873" s="41"/>
      <c r="L873" s="41"/>
    </row>
    <row r="874" spans="3:12" ht="14.25" customHeight="1" x14ac:dyDescent="0.3">
      <c r="C874" s="20"/>
      <c r="D874" s="20"/>
      <c r="F874" s="40"/>
      <c r="G874" s="42"/>
      <c r="H874" s="40"/>
      <c r="I874" s="40"/>
      <c r="J874" s="40"/>
      <c r="K874" s="41"/>
      <c r="L874" s="41"/>
    </row>
    <row r="875" spans="3:12" ht="14.25" customHeight="1" x14ac:dyDescent="0.3">
      <c r="C875" s="20"/>
      <c r="D875" s="20"/>
      <c r="F875" s="40"/>
      <c r="G875" s="42"/>
      <c r="H875" s="40"/>
      <c r="I875" s="40"/>
      <c r="J875" s="40"/>
      <c r="K875" s="41"/>
      <c r="L875" s="41"/>
    </row>
    <row r="876" spans="3:12" ht="14.25" customHeight="1" x14ac:dyDescent="0.3">
      <c r="C876" s="20"/>
      <c r="D876" s="20"/>
      <c r="F876" s="40"/>
      <c r="G876" s="42"/>
      <c r="H876" s="40"/>
      <c r="I876" s="40"/>
      <c r="J876" s="40"/>
      <c r="K876" s="41"/>
      <c r="L876" s="41"/>
    </row>
    <row r="877" spans="3:12" ht="14.25" customHeight="1" x14ac:dyDescent="0.3">
      <c r="C877" s="20"/>
      <c r="D877" s="20"/>
      <c r="F877" s="40"/>
      <c r="G877" s="42"/>
      <c r="H877" s="40"/>
      <c r="I877" s="40"/>
      <c r="J877" s="40"/>
      <c r="K877" s="41"/>
      <c r="L877" s="41"/>
    </row>
    <row r="878" spans="3:12" ht="14.25" customHeight="1" x14ac:dyDescent="0.3">
      <c r="C878" s="20"/>
      <c r="D878" s="20"/>
      <c r="F878" s="40"/>
      <c r="G878" s="42"/>
      <c r="H878" s="40"/>
      <c r="I878" s="40"/>
      <c r="J878" s="40"/>
      <c r="K878" s="41"/>
      <c r="L878" s="41"/>
    </row>
    <row r="879" spans="3:12" ht="14.25" customHeight="1" x14ac:dyDescent="0.3">
      <c r="C879" s="20"/>
      <c r="D879" s="20"/>
      <c r="F879" s="40"/>
      <c r="G879" s="42"/>
      <c r="H879" s="40"/>
      <c r="I879" s="40"/>
      <c r="J879" s="40"/>
      <c r="K879" s="41"/>
      <c r="L879" s="41"/>
    </row>
    <row r="880" spans="3:12" ht="14.25" customHeight="1" x14ac:dyDescent="0.3">
      <c r="C880" s="20"/>
      <c r="D880" s="20"/>
      <c r="F880" s="40"/>
      <c r="G880" s="42"/>
      <c r="H880" s="40"/>
      <c r="I880" s="40"/>
      <c r="J880" s="40"/>
      <c r="K880" s="41"/>
      <c r="L880" s="41"/>
    </row>
    <row r="881" spans="3:12" ht="14.25" customHeight="1" x14ac:dyDescent="0.3">
      <c r="C881" s="20"/>
      <c r="D881" s="20"/>
      <c r="F881" s="40"/>
      <c r="G881" s="42"/>
      <c r="H881" s="40"/>
      <c r="I881" s="40"/>
      <c r="J881" s="40"/>
      <c r="K881" s="41"/>
      <c r="L881" s="41"/>
    </row>
    <row r="882" spans="3:12" ht="14.25" customHeight="1" x14ac:dyDescent="0.3">
      <c r="C882" s="20"/>
      <c r="D882" s="20"/>
      <c r="F882" s="40"/>
      <c r="G882" s="42"/>
      <c r="H882" s="40"/>
      <c r="I882" s="40"/>
      <c r="J882" s="40"/>
      <c r="K882" s="41"/>
      <c r="L882" s="41"/>
    </row>
    <row r="883" spans="3:12" ht="14.25" customHeight="1" x14ac:dyDescent="0.3">
      <c r="C883" s="20"/>
      <c r="D883" s="20"/>
      <c r="F883" s="40"/>
      <c r="G883" s="42"/>
      <c r="H883" s="40"/>
      <c r="I883" s="40"/>
      <c r="J883" s="40"/>
      <c r="K883" s="41"/>
      <c r="L883" s="41"/>
    </row>
    <row r="884" spans="3:12" ht="14.25" customHeight="1" x14ac:dyDescent="0.3">
      <c r="C884" s="20"/>
      <c r="D884" s="20"/>
      <c r="F884" s="40"/>
      <c r="G884" s="42"/>
      <c r="H884" s="40"/>
      <c r="I884" s="40"/>
      <c r="J884" s="40"/>
      <c r="K884" s="41"/>
      <c r="L884" s="41"/>
    </row>
    <row r="885" spans="3:12" ht="14.25" customHeight="1" x14ac:dyDescent="0.3">
      <c r="C885" s="20"/>
      <c r="D885" s="20"/>
      <c r="F885" s="40"/>
      <c r="G885" s="42"/>
      <c r="H885" s="40"/>
      <c r="I885" s="40"/>
      <c r="J885" s="40"/>
      <c r="K885" s="41"/>
      <c r="L885" s="41"/>
    </row>
    <row r="886" spans="3:12" ht="14.25" customHeight="1" x14ac:dyDescent="0.3">
      <c r="C886" s="20"/>
      <c r="D886" s="20"/>
      <c r="F886" s="40"/>
      <c r="G886" s="42"/>
      <c r="H886" s="40"/>
      <c r="I886" s="40"/>
      <c r="J886" s="40"/>
      <c r="K886" s="41"/>
      <c r="L886" s="41"/>
    </row>
    <row r="887" spans="3:12" ht="14.25" customHeight="1" x14ac:dyDescent="0.3">
      <c r="C887" s="20"/>
      <c r="D887" s="20"/>
      <c r="F887" s="40"/>
      <c r="G887" s="42"/>
      <c r="H887" s="40"/>
      <c r="I887" s="40"/>
      <c r="J887" s="40"/>
      <c r="K887" s="41"/>
      <c r="L887" s="41"/>
    </row>
    <row r="888" spans="3:12" ht="14.25" customHeight="1" x14ac:dyDescent="0.3">
      <c r="C888" s="20"/>
      <c r="D888" s="20"/>
      <c r="F888" s="40"/>
      <c r="G888" s="42"/>
      <c r="H888" s="40"/>
      <c r="I888" s="40"/>
      <c r="J888" s="40"/>
      <c r="K888" s="41"/>
      <c r="L888" s="41"/>
    </row>
    <row r="889" spans="3:12" ht="14.25" customHeight="1" x14ac:dyDescent="0.3">
      <c r="C889" s="20"/>
      <c r="D889" s="20"/>
      <c r="F889" s="40"/>
      <c r="G889" s="42"/>
      <c r="H889" s="40"/>
      <c r="I889" s="40"/>
      <c r="J889" s="40"/>
      <c r="K889" s="41"/>
      <c r="L889" s="41"/>
    </row>
    <row r="890" spans="3:12" ht="14.25" customHeight="1" x14ac:dyDescent="0.3">
      <c r="C890" s="20"/>
      <c r="D890" s="20"/>
      <c r="F890" s="40"/>
      <c r="G890" s="42"/>
      <c r="H890" s="40"/>
      <c r="I890" s="40"/>
      <c r="J890" s="40"/>
      <c r="K890" s="41"/>
      <c r="L890" s="41"/>
    </row>
    <row r="891" spans="3:12" ht="14.25" customHeight="1" x14ac:dyDescent="0.3">
      <c r="C891" s="20"/>
      <c r="D891" s="20"/>
      <c r="F891" s="40"/>
      <c r="G891" s="42"/>
      <c r="H891" s="40"/>
      <c r="I891" s="40"/>
      <c r="J891" s="40"/>
      <c r="K891" s="41"/>
      <c r="L891" s="41"/>
    </row>
    <row r="892" spans="3:12" ht="14.25" customHeight="1" x14ac:dyDescent="0.3">
      <c r="C892" s="20"/>
      <c r="D892" s="20"/>
      <c r="F892" s="40"/>
      <c r="G892" s="42"/>
      <c r="H892" s="40"/>
      <c r="I892" s="40"/>
      <c r="J892" s="40"/>
      <c r="K892" s="41"/>
      <c r="L892" s="41"/>
    </row>
    <row r="893" spans="3:12" ht="14.25" customHeight="1" x14ac:dyDescent="0.3">
      <c r="C893" s="20"/>
      <c r="D893" s="20"/>
      <c r="F893" s="40"/>
      <c r="G893" s="42"/>
      <c r="H893" s="40"/>
      <c r="I893" s="40"/>
      <c r="J893" s="40"/>
      <c r="K893" s="41"/>
      <c r="L893" s="41"/>
    </row>
    <row r="894" spans="3:12" ht="14.25" customHeight="1" x14ac:dyDescent="0.3">
      <c r="C894" s="20"/>
      <c r="D894" s="20"/>
      <c r="F894" s="40"/>
      <c r="G894" s="42"/>
      <c r="H894" s="40"/>
      <c r="I894" s="40"/>
      <c r="J894" s="40"/>
      <c r="K894" s="41"/>
      <c r="L894" s="41"/>
    </row>
    <row r="895" spans="3:12" ht="14.25" customHeight="1" x14ac:dyDescent="0.3">
      <c r="C895" s="20"/>
      <c r="D895" s="20"/>
      <c r="F895" s="40"/>
      <c r="G895" s="42"/>
      <c r="H895" s="40"/>
      <c r="I895" s="40"/>
      <c r="J895" s="40"/>
      <c r="K895" s="41"/>
      <c r="L895" s="41"/>
    </row>
    <row r="896" spans="3:12" ht="14.25" customHeight="1" x14ac:dyDescent="0.3">
      <c r="C896" s="20"/>
      <c r="D896" s="20"/>
      <c r="F896" s="40"/>
      <c r="G896" s="42"/>
      <c r="H896" s="40"/>
      <c r="I896" s="40"/>
      <c r="J896" s="40"/>
      <c r="K896" s="41"/>
      <c r="L896" s="41"/>
    </row>
    <row r="897" spans="3:12" ht="14.25" customHeight="1" x14ac:dyDescent="0.3">
      <c r="C897" s="20"/>
      <c r="D897" s="20"/>
      <c r="F897" s="40"/>
      <c r="G897" s="42"/>
      <c r="H897" s="40"/>
      <c r="I897" s="40"/>
      <c r="J897" s="40"/>
      <c r="K897" s="41"/>
      <c r="L897" s="41"/>
    </row>
    <row r="898" spans="3:12" ht="14.25" customHeight="1" x14ac:dyDescent="0.3">
      <c r="C898" s="20"/>
      <c r="D898" s="20"/>
      <c r="F898" s="40"/>
      <c r="G898" s="42"/>
      <c r="H898" s="40"/>
      <c r="I898" s="40"/>
      <c r="J898" s="40"/>
      <c r="K898" s="41"/>
      <c r="L898" s="41"/>
    </row>
    <row r="899" spans="3:12" ht="14.25" customHeight="1" x14ac:dyDescent="0.3">
      <c r="C899" s="20"/>
      <c r="D899" s="20"/>
      <c r="F899" s="40"/>
      <c r="G899" s="42"/>
      <c r="H899" s="40"/>
      <c r="I899" s="40"/>
      <c r="J899" s="40"/>
      <c r="K899" s="41"/>
      <c r="L899" s="41"/>
    </row>
    <row r="900" spans="3:12" ht="14.25" customHeight="1" x14ac:dyDescent="0.3">
      <c r="C900" s="20"/>
      <c r="D900" s="20"/>
      <c r="F900" s="40"/>
      <c r="G900" s="42"/>
      <c r="H900" s="40"/>
      <c r="I900" s="40"/>
      <c r="J900" s="40"/>
      <c r="K900" s="41"/>
      <c r="L900" s="41"/>
    </row>
    <row r="901" spans="3:12" ht="14.25" customHeight="1" x14ac:dyDescent="0.3">
      <c r="C901" s="20"/>
      <c r="D901" s="20"/>
      <c r="F901" s="40"/>
      <c r="G901" s="42"/>
      <c r="H901" s="40"/>
      <c r="I901" s="40"/>
      <c r="J901" s="40"/>
      <c r="K901" s="41"/>
      <c r="L901" s="41"/>
    </row>
    <row r="902" spans="3:12" ht="14.25" customHeight="1" x14ac:dyDescent="0.3">
      <c r="C902" s="20"/>
      <c r="D902" s="20"/>
      <c r="F902" s="40"/>
      <c r="G902" s="42"/>
      <c r="H902" s="40"/>
      <c r="I902" s="40"/>
      <c r="J902" s="40"/>
      <c r="K902" s="41"/>
      <c r="L902" s="41"/>
    </row>
    <row r="903" spans="3:12" ht="14.25" customHeight="1" x14ac:dyDescent="0.3">
      <c r="C903" s="20"/>
      <c r="D903" s="20"/>
      <c r="F903" s="40"/>
      <c r="G903" s="42"/>
      <c r="H903" s="40"/>
      <c r="I903" s="40"/>
      <c r="J903" s="40"/>
      <c r="K903" s="41"/>
      <c r="L903" s="41"/>
    </row>
    <row r="904" spans="3:12" ht="14.25" customHeight="1" x14ac:dyDescent="0.3">
      <c r="C904" s="20"/>
      <c r="D904" s="20"/>
      <c r="F904" s="40"/>
      <c r="G904" s="42"/>
      <c r="H904" s="40"/>
      <c r="I904" s="40"/>
      <c r="J904" s="40"/>
      <c r="K904" s="41"/>
      <c r="L904" s="41"/>
    </row>
    <row r="905" spans="3:12" ht="14.25" customHeight="1" x14ac:dyDescent="0.3">
      <c r="C905" s="20"/>
      <c r="D905" s="20"/>
      <c r="F905" s="40"/>
      <c r="G905" s="42"/>
      <c r="H905" s="40"/>
      <c r="I905" s="40"/>
      <c r="J905" s="40"/>
      <c r="K905" s="41"/>
      <c r="L905" s="41"/>
    </row>
    <row r="906" spans="3:12" ht="14.25" customHeight="1" x14ac:dyDescent="0.3">
      <c r="C906" s="20"/>
      <c r="D906" s="20"/>
      <c r="F906" s="40"/>
      <c r="G906" s="42"/>
      <c r="H906" s="40"/>
      <c r="I906" s="40"/>
      <c r="J906" s="40"/>
      <c r="K906" s="41"/>
      <c r="L906" s="41"/>
    </row>
    <row r="907" spans="3:12" ht="14.25" customHeight="1" x14ac:dyDescent="0.3">
      <c r="C907" s="20"/>
      <c r="D907" s="20"/>
      <c r="F907" s="40"/>
      <c r="G907" s="42"/>
      <c r="H907" s="40"/>
      <c r="I907" s="40"/>
      <c r="J907" s="40"/>
      <c r="K907" s="41"/>
      <c r="L907" s="41"/>
    </row>
    <row r="908" spans="3:12" ht="14.25" customHeight="1" x14ac:dyDescent="0.3">
      <c r="C908" s="20"/>
      <c r="D908" s="20"/>
      <c r="F908" s="40"/>
      <c r="G908" s="42"/>
      <c r="H908" s="40"/>
      <c r="I908" s="40"/>
      <c r="J908" s="40"/>
      <c r="K908" s="41"/>
      <c r="L908" s="41"/>
    </row>
    <row r="909" spans="3:12" ht="14.25" customHeight="1" x14ac:dyDescent="0.3">
      <c r="C909" s="20"/>
      <c r="D909" s="20"/>
      <c r="F909" s="40"/>
      <c r="G909" s="42"/>
      <c r="H909" s="40"/>
      <c r="I909" s="40"/>
      <c r="J909" s="40"/>
      <c r="K909" s="41"/>
      <c r="L909" s="41"/>
    </row>
    <row r="910" spans="3:12" ht="14.25" customHeight="1" x14ac:dyDescent="0.3">
      <c r="C910" s="20"/>
      <c r="D910" s="20"/>
      <c r="F910" s="40"/>
      <c r="G910" s="42"/>
      <c r="H910" s="40"/>
      <c r="I910" s="40"/>
      <c r="J910" s="40"/>
      <c r="K910" s="41"/>
      <c r="L910" s="41"/>
    </row>
    <row r="911" spans="3:12" ht="14.25" customHeight="1" x14ac:dyDescent="0.3">
      <c r="C911" s="20"/>
      <c r="D911" s="20"/>
      <c r="F911" s="40"/>
      <c r="G911" s="42"/>
      <c r="H911" s="40"/>
      <c r="I911" s="40"/>
      <c r="J911" s="40"/>
      <c r="K911" s="41"/>
      <c r="L911" s="41"/>
    </row>
    <row r="912" spans="3:12" ht="14.25" customHeight="1" x14ac:dyDescent="0.3">
      <c r="C912" s="20"/>
      <c r="D912" s="20"/>
      <c r="F912" s="40"/>
      <c r="G912" s="42"/>
      <c r="H912" s="40"/>
      <c r="I912" s="40"/>
      <c r="J912" s="40"/>
      <c r="K912" s="41"/>
      <c r="L912" s="41"/>
    </row>
    <row r="913" spans="3:12" ht="14.25" customHeight="1" x14ac:dyDescent="0.3">
      <c r="C913" s="20"/>
      <c r="D913" s="20"/>
      <c r="F913" s="40"/>
      <c r="G913" s="42"/>
      <c r="H913" s="40"/>
      <c r="I913" s="40"/>
      <c r="J913" s="40"/>
      <c r="K913" s="41"/>
      <c r="L913" s="41"/>
    </row>
    <row r="914" spans="3:12" ht="14.25" customHeight="1" x14ac:dyDescent="0.3">
      <c r="C914" s="20"/>
      <c r="D914" s="20"/>
      <c r="F914" s="40"/>
      <c r="G914" s="42"/>
      <c r="H914" s="40"/>
      <c r="I914" s="40"/>
      <c r="J914" s="40"/>
      <c r="K914" s="41"/>
      <c r="L914" s="41"/>
    </row>
    <row r="915" spans="3:12" ht="14.25" customHeight="1" x14ac:dyDescent="0.3">
      <c r="C915" s="20"/>
      <c r="D915" s="20"/>
      <c r="F915" s="40"/>
      <c r="G915" s="42"/>
      <c r="H915" s="40"/>
      <c r="I915" s="40"/>
      <c r="J915" s="40"/>
      <c r="K915" s="41"/>
      <c r="L915" s="41"/>
    </row>
    <row r="916" spans="3:12" ht="14.25" customHeight="1" x14ac:dyDescent="0.3">
      <c r="C916" s="20"/>
      <c r="D916" s="20"/>
      <c r="F916" s="40"/>
      <c r="G916" s="42"/>
      <c r="H916" s="40"/>
      <c r="I916" s="40"/>
      <c r="J916" s="40"/>
      <c r="K916" s="41"/>
      <c r="L916" s="41"/>
    </row>
    <row r="917" spans="3:12" ht="14.25" customHeight="1" x14ac:dyDescent="0.3">
      <c r="C917" s="20"/>
      <c r="D917" s="20"/>
      <c r="F917" s="40"/>
      <c r="G917" s="42"/>
      <c r="H917" s="40"/>
      <c r="I917" s="40"/>
      <c r="J917" s="40"/>
      <c r="K917" s="41"/>
      <c r="L917" s="41"/>
    </row>
    <row r="918" spans="3:12" ht="14.25" customHeight="1" x14ac:dyDescent="0.3">
      <c r="C918" s="20"/>
      <c r="D918" s="20"/>
      <c r="F918" s="40"/>
      <c r="G918" s="42"/>
      <c r="H918" s="40"/>
      <c r="I918" s="40"/>
      <c r="J918" s="40"/>
      <c r="K918" s="41"/>
      <c r="L918" s="41"/>
    </row>
    <row r="919" spans="3:12" ht="14.25" customHeight="1" x14ac:dyDescent="0.3">
      <c r="C919" s="20"/>
      <c r="D919" s="20"/>
      <c r="F919" s="40"/>
      <c r="G919" s="42"/>
      <c r="H919" s="40"/>
      <c r="I919" s="40"/>
      <c r="J919" s="40"/>
      <c r="K919" s="41"/>
      <c r="L919" s="41"/>
    </row>
    <row r="920" spans="3:12" ht="14.25" customHeight="1" x14ac:dyDescent="0.3">
      <c r="C920" s="20"/>
      <c r="D920" s="20"/>
      <c r="F920" s="40"/>
      <c r="G920" s="42"/>
      <c r="H920" s="40"/>
      <c r="I920" s="40"/>
      <c r="J920" s="40"/>
      <c r="K920" s="41"/>
      <c r="L920" s="41"/>
    </row>
    <row r="921" spans="3:12" ht="14.25" customHeight="1" x14ac:dyDescent="0.3">
      <c r="C921" s="20"/>
      <c r="D921" s="20"/>
      <c r="F921" s="40"/>
      <c r="G921" s="42"/>
      <c r="H921" s="40"/>
      <c r="I921" s="40"/>
      <c r="J921" s="40"/>
      <c r="K921" s="41"/>
      <c r="L921" s="41"/>
    </row>
    <row r="922" spans="3:12" ht="14.25" customHeight="1" x14ac:dyDescent="0.3">
      <c r="C922" s="20"/>
      <c r="D922" s="20"/>
      <c r="F922" s="40"/>
      <c r="G922" s="42"/>
      <c r="H922" s="40"/>
      <c r="I922" s="40"/>
      <c r="J922" s="40"/>
      <c r="K922" s="41"/>
      <c r="L922" s="41"/>
    </row>
    <row r="923" spans="3:12" ht="14.25" customHeight="1" x14ac:dyDescent="0.3">
      <c r="C923" s="20"/>
      <c r="D923" s="20"/>
      <c r="F923" s="40"/>
      <c r="G923" s="42"/>
      <c r="H923" s="40"/>
      <c r="I923" s="40"/>
      <c r="J923" s="40"/>
      <c r="K923" s="41"/>
      <c r="L923" s="41"/>
    </row>
    <row r="924" spans="3:12" ht="14.25" customHeight="1" x14ac:dyDescent="0.3">
      <c r="C924" s="20"/>
      <c r="D924" s="20"/>
      <c r="F924" s="40"/>
      <c r="G924" s="42"/>
      <c r="H924" s="40"/>
      <c r="I924" s="40"/>
      <c r="J924" s="40"/>
      <c r="K924" s="41"/>
      <c r="L924" s="41"/>
    </row>
    <row r="925" spans="3:12" ht="14.25" customHeight="1" x14ac:dyDescent="0.3">
      <c r="C925" s="20"/>
      <c r="D925" s="20"/>
      <c r="F925" s="40"/>
      <c r="G925" s="42"/>
      <c r="H925" s="40"/>
      <c r="I925" s="40"/>
      <c r="J925" s="40"/>
      <c r="K925" s="41"/>
      <c r="L925" s="41"/>
    </row>
    <row r="926" spans="3:12" ht="14.25" customHeight="1" x14ac:dyDescent="0.3">
      <c r="C926" s="20"/>
      <c r="D926" s="20"/>
      <c r="F926" s="40"/>
      <c r="G926" s="42"/>
      <c r="H926" s="40"/>
      <c r="I926" s="40"/>
      <c r="J926" s="40"/>
      <c r="K926" s="41"/>
      <c r="L926" s="41"/>
    </row>
    <row r="927" spans="3:12" ht="14.25" customHeight="1" x14ac:dyDescent="0.3">
      <c r="C927" s="20"/>
      <c r="D927" s="20"/>
      <c r="F927" s="40"/>
      <c r="G927" s="42"/>
      <c r="H927" s="40"/>
      <c r="I927" s="40"/>
      <c r="J927" s="40"/>
      <c r="K927" s="41"/>
      <c r="L927" s="41"/>
    </row>
    <row r="928" spans="3:12" ht="14.25" customHeight="1" x14ac:dyDescent="0.3">
      <c r="C928" s="20"/>
      <c r="D928" s="20"/>
      <c r="F928" s="40"/>
      <c r="G928" s="42"/>
      <c r="H928" s="40"/>
      <c r="I928" s="40"/>
      <c r="J928" s="40"/>
      <c r="K928" s="41"/>
      <c r="L928" s="41"/>
    </row>
    <row r="929" spans="3:12" ht="14.25" customHeight="1" x14ac:dyDescent="0.3">
      <c r="C929" s="20"/>
      <c r="D929" s="20"/>
      <c r="F929" s="40"/>
      <c r="G929" s="42"/>
      <c r="H929" s="40"/>
      <c r="I929" s="40"/>
      <c r="J929" s="40"/>
      <c r="K929" s="41"/>
      <c r="L929" s="41"/>
    </row>
    <row r="930" spans="3:12" ht="14.25" customHeight="1" x14ac:dyDescent="0.3">
      <c r="C930" s="20"/>
      <c r="D930" s="20"/>
      <c r="F930" s="40"/>
      <c r="G930" s="42"/>
      <c r="H930" s="40"/>
      <c r="I930" s="40"/>
      <c r="J930" s="40"/>
      <c r="K930" s="41"/>
      <c r="L930" s="41"/>
    </row>
    <row r="931" spans="3:12" ht="14.25" customHeight="1" x14ac:dyDescent="0.3">
      <c r="C931" s="20"/>
      <c r="D931" s="20"/>
      <c r="F931" s="40"/>
      <c r="G931" s="42"/>
      <c r="H931" s="40"/>
      <c r="I931" s="40"/>
      <c r="J931" s="40"/>
      <c r="K931" s="41"/>
      <c r="L931" s="41"/>
    </row>
    <row r="932" spans="3:12" ht="14.25" customHeight="1" x14ac:dyDescent="0.3">
      <c r="C932" s="20"/>
      <c r="D932" s="20"/>
      <c r="F932" s="40"/>
      <c r="G932" s="42"/>
      <c r="H932" s="40"/>
      <c r="I932" s="40"/>
      <c r="J932" s="40"/>
      <c r="K932" s="41"/>
      <c r="L932" s="41"/>
    </row>
    <row r="933" spans="3:12" ht="14.25" customHeight="1" x14ac:dyDescent="0.3">
      <c r="C933" s="20"/>
      <c r="D933" s="20"/>
      <c r="F933" s="40"/>
      <c r="G933" s="42"/>
      <c r="H933" s="40"/>
      <c r="I933" s="40"/>
      <c r="J933" s="40"/>
      <c r="K933" s="41"/>
      <c r="L933" s="41"/>
    </row>
    <row r="934" spans="3:12" ht="14.25" customHeight="1" x14ac:dyDescent="0.3">
      <c r="C934" s="20"/>
      <c r="D934" s="20"/>
      <c r="F934" s="40"/>
      <c r="G934" s="42"/>
      <c r="H934" s="40"/>
      <c r="I934" s="40"/>
      <c r="J934" s="40"/>
      <c r="K934" s="41"/>
      <c r="L934" s="41"/>
    </row>
    <row r="935" spans="3:12" ht="14.25" customHeight="1" x14ac:dyDescent="0.3">
      <c r="C935" s="20"/>
      <c r="D935" s="20"/>
      <c r="F935" s="40"/>
      <c r="G935" s="42"/>
      <c r="H935" s="40"/>
      <c r="I935" s="40"/>
      <c r="J935" s="40"/>
      <c r="K935" s="41"/>
      <c r="L935" s="41"/>
    </row>
    <row r="936" spans="3:12" ht="14.25" customHeight="1" x14ac:dyDescent="0.3">
      <c r="C936" s="20"/>
      <c r="D936" s="20"/>
      <c r="F936" s="40"/>
      <c r="G936" s="42"/>
      <c r="H936" s="40"/>
      <c r="I936" s="40"/>
      <c r="J936" s="40"/>
      <c r="K936" s="41"/>
      <c r="L936" s="41"/>
    </row>
    <row r="937" spans="3:12" ht="14.25" customHeight="1" x14ac:dyDescent="0.3">
      <c r="C937" s="20"/>
      <c r="D937" s="20"/>
      <c r="F937" s="40"/>
      <c r="G937" s="42"/>
      <c r="H937" s="40"/>
      <c r="I937" s="40"/>
      <c r="J937" s="40"/>
      <c r="K937" s="41"/>
      <c r="L937" s="41"/>
    </row>
    <row r="938" spans="3:12" ht="14.25" customHeight="1" x14ac:dyDescent="0.3">
      <c r="C938" s="20"/>
      <c r="D938" s="20"/>
      <c r="F938" s="40"/>
      <c r="G938" s="42"/>
      <c r="H938" s="40"/>
      <c r="I938" s="40"/>
      <c r="J938" s="40"/>
      <c r="K938" s="41"/>
      <c r="L938" s="41"/>
    </row>
    <row r="939" spans="3:12" ht="14.25" customHeight="1" x14ac:dyDescent="0.3">
      <c r="C939" s="20"/>
      <c r="D939" s="20"/>
      <c r="F939" s="40"/>
      <c r="G939" s="42"/>
      <c r="H939" s="40"/>
      <c r="I939" s="40"/>
      <c r="J939" s="40"/>
      <c r="K939" s="41"/>
      <c r="L939" s="41"/>
    </row>
    <row r="940" spans="3:12" ht="14.25" customHeight="1" x14ac:dyDescent="0.3">
      <c r="C940" s="20"/>
      <c r="D940" s="20"/>
      <c r="F940" s="40"/>
      <c r="G940" s="42"/>
      <c r="H940" s="40"/>
      <c r="I940" s="40"/>
      <c r="J940" s="40"/>
      <c r="K940" s="41"/>
      <c r="L940" s="41"/>
    </row>
    <row r="941" spans="3:12" ht="14.25" customHeight="1" x14ac:dyDescent="0.3">
      <c r="C941" s="20"/>
      <c r="D941" s="20"/>
      <c r="F941" s="40"/>
      <c r="G941" s="42"/>
      <c r="H941" s="40"/>
      <c r="I941" s="40"/>
      <c r="J941" s="40"/>
      <c r="K941" s="41"/>
      <c r="L941" s="41"/>
    </row>
    <row r="942" spans="3:12" ht="14.25" customHeight="1" x14ac:dyDescent="0.3">
      <c r="C942" s="20"/>
      <c r="D942" s="20"/>
      <c r="F942" s="40"/>
      <c r="G942" s="42"/>
      <c r="H942" s="40"/>
      <c r="I942" s="40"/>
      <c r="J942" s="40"/>
      <c r="K942" s="41"/>
      <c r="L942" s="41"/>
    </row>
    <row r="943" spans="3:12" ht="14.25" customHeight="1" x14ac:dyDescent="0.3">
      <c r="C943" s="20"/>
      <c r="D943" s="20"/>
      <c r="F943" s="40"/>
      <c r="G943" s="42"/>
      <c r="H943" s="40"/>
      <c r="I943" s="40"/>
      <c r="J943" s="40"/>
      <c r="K943" s="41"/>
      <c r="L943" s="41"/>
    </row>
    <row r="944" spans="3:12" ht="14.25" customHeight="1" x14ac:dyDescent="0.3">
      <c r="C944" s="20"/>
      <c r="D944" s="20"/>
      <c r="F944" s="40"/>
      <c r="G944" s="42"/>
      <c r="H944" s="40"/>
      <c r="I944" s="40"/>
      <c r="J944" s="40"/>
      <c r="K944" s="41"/>
      <c r="L944" s="41"/>
    </row>
    <row r="945" spans="3:12" ht="14.25" customHeight="1" x14ac:dyDescent="0.3">
      <c r="C945" s="20"/>
      <c r="D945" s="20"/>
      <c r="F945" s="40"/>
      <c r="G945" s="42"/>
      <c r="H945" s="40"/>
      <c r="I945" s="40"/>
      <c r="J945" s="40"/>
      <c r="K945" s="41"/>
      <c r="L945" s="41"/>
    </row>
    <row r="946" spans="3:12" ht="14.25" customHeight="1" x14ac:dyDescent="0.3">
      <c r="C946" s="20"/>
      <c r="D946" s="20"/>
      <c r="F946" s="40"/>
      <c r="G946" s="42"/>
      <c r="H946" s="40"/>
      <c r="I946" s="40"/>
      <c r="J946" s="40"/>
      <c r="K946" s="41"/>
      <c r="L946" s="41"/>
    </row>
    <row r="947" spans="3:12" ht="14.25" customHeight="1" x14ac:dyDescent="0.3">
      <c r="C947" s="20"/>
      <c r="D947" s="20"/>
      <c r="F947" s="40"/>
      <c r="G947" s="42"/>
      <c r="H947" s="40"/>
      <c r="I947" s="40"/>
      <c r="J947" s="40"/>
      <c r="K947" s="41"/>
      <c r="L947" s="41"/>
    </row>
    <row r="948" spans="3:12" ht="14.25" customHeight="1" x14ac:dyDescent="0.3">
      <c r="C948" s="20"/>
      <c r="D948" s="20"/>
      <c r="F948" s="40"/>
      <c r="G948" s="42"/>
      <c r="H948" s="40"/>
      <c r="I948" s="40"/>
      <c r="J948" s="40"/>
      <c r="K948" s="41"/>
      <c r="L948" s="41"/>
    </row>
    <row r="949" spans="3:12" ht="14.25" customHeight="1" x14ac:dyDescent="0.3">
      <c r="C949" s="20"/>
      <c r="D949" s="20"/>
      <c r="F949" s="40"/>
      <c r="G949" s="42"/>
      <c r="H949" s="40"/>
      <c r="I949" s="40"/>
      <c r="J949" s="40"/>
      <c r="K949" s="41"/>
      <c r="L949" s="41"/>
    </row>
    <row r="950" spans="3:12" ht="14.25" customHeight="1" x14ac:dyDescent="0.3">
      <c r="C950" s="20"/>
      <c r="D950" s="20"/>
      <c r="F950" s="40"/>
      <c r="G950" s="42"/>
      <c r="H950" s="40"/>
      <c r="I950" s="40"/>
      <c r="J950" s="40"/>
      <c r="K950" s="41"/>
      <c r="L950" s="41"/>
    </row>
    <row r="951" spans="3:12" ht="14.25" customHeight="1" x14ac:dyDescent="0.3">
      <c r="C951" s="20"/>
      <c r="D951" s="20"/>
      <c r="F951" s="40"/>
      <c r="G951" s="42"/>
      <c r="H951" s="40"/>
      <c r="I951" s="40"/>
      <c r="J951" s="40"/>
      <c r="K951" s="41"/>
      <c r="L951" s="41"/>
    </row>
    <row r="952" spans="3:12" ht="14.25" customHeight="1" x14ac:dyDescent="0.3">
      <c r="C952" s="20"/>
      <c r="D952" s="20"/>
      <c r="F952" s="40"/>
      <c r="G952" s="42"/>
      <c r="H952" s="40"/>
      <c r="I952" s="40"/>
      <c r="J952" s="40"/>
      <c r="K952" s="41"/>
      <c r="L952" s="41"/>
    </row>
    <row r="953" spans="3:12" ht="14.25" customHeight="1" x14ac:dyDescent="0.3">
      <c r="C953" s="20"/>
      <c r="D953" s="20"/>
      <c r="F953" s="40"/>
      <c r="G953" s="42"/>
      <c r="H953" s="40"/>
      <c r="I953" s="40"/>
      <c r="J953" s="40"/>
      <c r="K953" s="41"/>
      <c r="L953" s="41"/>
    </row>
    <row r="954" spans="3:12" ht="14.25" customHeight="1" x14ac:dyDescent="0.3">
      <c r="C954" s="20"/>
      <c r="D954" s="20"/>
      <c r="F954" s="40"/>
      <c r="G954" s="42"/>
      <c r="H954" s="40"/>
      <c r="I954" s="40"/>
      <c r="J954" s="40"/>
      <c r="K954" s="41"/>
      <c r="L954" s="41"/>
    </row>
    <row r="955" spans="3:12" ht="14.25" customHeight="1" x14ac:dyDescent="0.3">
      <c r="C955" s="20"/>
      <c r="D955" s="20"/>
      <c r="F955" s="40"/>
      <c r="G955" s="42"/>
      <c r="H955" s="40"/>
      <c r="I955" s="40"/>
      <c r="J955" s="40"/>
      <c r="K955" s="41"/>
      <c r="L955" s="41"/>
    </row>
    <row r="956" spans="3:12" ht="14.25" customHeight="1" x14ac:dyDescent="0.3">
      <c r="C956" s="20"/>
      <c r="D956" s="20"/>
      <c r="F956" s="40"/>
      <c r="G956" s="42"/>
      <c r="H956" s="40"/>
      <c r="I956" s="40"/>
      <c r="J956" s="40"/>
      <c r="K956" s="41"/>
      <c r="L956" s="41"/>
    </row>
    <row r="957" spans="3:12" ht="14.25" customHeight="1" x14ac:dyDescent="0.3">
      <c r="C957" s="20"/>
      <c r="D957" s="20"/>
      <c r="F957" s="40"/>
      <c r="G957" s="42"/>
      <c r="H957" s="40"/>
      <c r="I957" s="40"/>
      <c r="J957" s="40"/>
      <c r="K957" s="41"/>
      <c r="L957" s="41"/>
    </row>
    <row r="958" spans="3:12" ht="14.25" customHeight="1" x14ac:dyDescent="0.3">
      <c r="C958" s="20"/>
      <c r="D958" s="20"/>
      <c r="F958" s="40"/>
      <c r="G958" s="42"/>
      <c r="H958" s="40"/>
      <c r="I958" s="40"/>
      <c r="J958" s="40"/>
      <c r="K958" s="41"/>
      <c r="L958" s="41"/>
    </row>
    <row r="959" spans="3:12" ht="14.25" customHeight="1" x14ac:dyDescent="0.3">
      <c r="C959" s="20"/>
      <c r="D959" s="20"/>
      <c r="F959" s="40"/>
      <c r="G959" s="42"/>
      <c r="H959" s="40"/>
      <c r="I959" s="40"/>
      <c r="J959" s="40"/>
      <c r="K959" s="41"/>
      <c r="L959" s="41"/>
    </row>
    <row r="960" spans="3:12" ht="14.25" customHeight="1" x14ac:dyDescent="0.3">
      <c r="C960" s="20"/>
      <c r="D960" s="20"/>
      <c r="F960" s="40"/>
      <c r="G960" s="42"/>
      <c r="H960" s="40"/>
      <c r="I960" s="40"/>
      <c r="J960" s="40"/>
      <c r="K960" s="41"/>
      <c r="L960" s="41"/>
    </row>
    <row r="961" spans="3:12" ht="14.25" customHeight="1" x14ac:dyDescent="0.3">
      <c r="C961" s="20"/>
      <c r="D961" s="20"/>
      <c r="F961" s="40"/>
      <c r="G961" s="42"/>
      <c r="H961" s="40"/>
      <c r="I961" s="40"/>
      <c r="J961" s="40"/>
      <c r="K961" s="41"/>
      <c r="L961" s="41"/>
    </row>
    <row r="962" spans="3:12" ht="14.25" customHeight="1" x14ac:dyDescent="0.3">
      <c r="C962" s="20"/>
      <c r="D962" s="20"/>
      <c r="F962" s="40"/>
      <c r="G962" s="42"/>
      <c r="H962" s="40"/>
      <c r="I962" s="40"/>
      <c r="J962" s="40"/>
      <c r="K962" s="41"/>
      <c r="L962" s="41"/>
    </row>
    <row r="963" spans="3:12" ht="14.25" customHeight="1" x14ac:dyDescent="0.3">
      <c r="C963" s="20"/>
      <c r="D963" s="20"/>
      <c r="F963" s="40"/>
      <c r="G963" s="42"/>
      <c r="H963" s="40"/>
      <c r="I963" s="40"/>
      <c r="J963" s="40"/>
      <c r="K963" s="41"/>
      <c r="L963" s="41"/>
    </row>
    <row r="964" spans="3:12" ht="14.25" customHeight="1" x14ac:dyDescent="0.3">
      <c r="C964" s="20"/>
      <c r="D964" s="20"/>
      <c r="F964" s="40"/>
      <c r="G964" s="42"/>
      <c r="H964" s="40"/>
      <c r="I964" s="40"/>
      <c r="J964" s="40"/>
      <c r="K964" s="41"/>
      <c r="L964" s="41"/>
    </row>
    <row r="965" spans="3:12" ht="14.25" customHeight="1" x14ac:dyDescent="0.3">
      <c r="C965" s="20"/>
      <c r="D965" s="20"/>
      <c r="F965" s="40"/>
      <c r="G965" s="42"/>
      <c r="H965" s="40"/>
      <c r="I965" s="40"/>
      <c r="J965" s="40"/>
      <c r="K965" s="41"/>
      <c r="L965" s="41"/>
    </row>
    <row r="966" spans="3:12" ht="14.25" customHeight="1" x14ac:dyDescent="0.3">
      <c r="C966" s="20"/>
      <c r="D966" s="20"/>
      <c r="F966" s="40"/>
      <c r="G966" s="42"/>
      <c r="H966" s="40"/>
      <c r="I966" s="40"/>
      <c r="J966" s="40"/>
      <c r="K966" s="41"/>
      <c r="L966" s="41"/>
    </row>
    <row r="967" spans="3:12" ht="14.25" customHeight="1" x14ac:dyDescent="0.3">
      <c r="C967" s="20"/>
      <c r="D967" s="20"/>
      <c r="F967" s="40"/>
      <c r="G967" s="42"/>
      <c r="H967" s="40"/>
      <c r="I967" s="40"/>
      <c r="J967" s="40"/>
      <c r="K967" s="41"/>
      <c r="L967" s="41"/>
    </row>
    <row r="968" spans="3:12" ht="14.25" customHeight="1" x14ac:dyDescent="0.3">
      <c r="C968" s="20"/>
      <c r="D968" s="20"/>
      <c r="F968" s="40"/>
      <c r="G968" s="42"/>
      <c r="H968" s="40"/>
      <c r="I968" s="40"/>
      <c r="J968" s="40"/>
      <c r="K968" s="41"/>
      <c r="L968" s="41"/>
    </row>
    <row r="969" spans="3:12" ht="14.25" customHeight="1" x14ac:dyDescent="0.3">
      <c r="C969" s="20"/>
      <c r="D969" s="20"/>
      <c r="F969" s="40"/>
      <c r="G969" s="42"/>
      <c r="H969" s="40"/>
      <c r="I969" s="40"/>
      <c r="J969" s="40"/>
      <c r="K969" s="41"/>
      <c r="L969" s="41"/>
    </row>
    <row r="970" spans="3:12" ht="14.25" customHeight="1" x14ac:dyDescent="0.3">
      <c r="C970" s="20"/>
      <c r="D970" s="20"/>
      <c r="F970" s="40"/>
      <c r="G970" s="42"/>
      <c r="H970" s="40"/>
      <c r="I970" s="40"/>
      <c r="J970" s="40"/>
      <c r="K970" s="41"/>
      <c r="L970" s="41"/>
    </row>
    <row r="971" spans="3:12" ht="14.25" customHeight="1" x14ac:dyDescent="0.3">
      <c r="C971" s="20"/>
      <c r="D971" s="20"/>
      <c r="F971" s="40"/>
      <c r="G971" s="42"/>
      <c r="H971" s="40"/>
      <c r="I971" s="40"/>
      <c r="J971" s="40"/>
      <c r="K971" s="41"/>
      <c r="L971" s="41"/>
    </row>
    <row r="972" spans="3:12" ht="14.25" customHeight="1" x14ac:dyDescent="0.3">
      <c r="C972" s="20"/>
      <c r="D972" s="20"/>
      <c r="F972" s="40"/>
      <c r="G972" s="42"/>
      <c r="H972" s="40"/>
      <c r="I972" s="40"/>
      <c r="J972" s="40"/>
      <c r="K972" s="41"/>
      <c r="L972" s="41"/>
    </row>
    <row r="973" spans="3:12" ht="14.25" customHeight="1" x14ac:dyDescent="0.3">
      <c r="C973" s="20"/>
      <c r="D973" s="20"/>
      <c r="F973" s="40"/>
      <c r="G973" s="42"/>
      <c r="H973" s="40"/>
      <c r="I973" s="40"/>
      <c r="J973" s="40"/>
      <c r="K973" s="41"/>
      <c r="L973" s="41"/>
    </row>
    <row r="974" spans="3:12" ht="14.25" customHeight="1" x14ac:dyDescent="0.3">
      <c r="C974" s="20"/>
      <c r="D974" s="20"/>
      <c r="F974" s="40"/>
      <c r="G974" s="42"/>
      <c r="H974" s="40"/>
      <c r="I974" s="40"/>
      <c r="J974" s="40"/>
      <c r="K974" s="41"/>
      <c r="L974" s="41"/>
    </row>
    <row r="975" spans="3:12" ht="14.25" customHeight="1" x14ac:dyDescent="0.3">
      <c r="C975" s="20"/>
      <c r="D975" s="20"/>
      <c r="F975" s="40"/>
      <c r="G975" s="42"/>
      <c r="H975" s="40"/>
      <c r="I975" s="40"/>
      <c r="J975" s="40"/>
      <c r="K975" s="41"/>
      <c r="L975" s="41"/>
    </row>
    <row r="976" spans="3:12" ht="14.25" customHeight="1" x14ac:dyDescent="0.3">
      <c r="C976" s="20"/>
      <c r="D976" s="20"/>
      <c r="F976" s="40"/>
      <c r="G976" s="42"/>
      <c r="H976" s="40"/>
      <c r="I976" s="40"/>
      <c r="J976" s="40"/>
      <c r="K976" s="41"/>
      <c r="L976" s="41"/>
    </row>
    <row r="977" spans="3:12" ht="14.25" customHeight="1" x14ac:dyDescent="0.3">
      <c r="C977" s="20"/>
      <c r="D977" s="20"/>
      <c r="F977" s="40"/>
      <c r="G977" s="42"/>
      <c r="H977" s="40"/>
      <c r="I977" s="40"/>
      <c r="J977" s="40"/>
      <c r="K977" s="41"/>
      <c r="L977" s="41"/>
    </row>
    <row r="978" spans="3:12" ht="14.25" customHeight="1" x14ac:dyDescent="0.3">
      <c r="C978" s="20"/>
      <c r="D978" s="20"/>
      <c r="F978" s="40"/>
      <c r="G978" s="42"/>
      <c r="H978" s="40"/>
      <c r="I978" s="40"/>
      <c r="J978" s="40"/>
      <c r="K978" s="41"/>
      <c r="L978" s="41"/>
    </row>
    <row r="979" spans="3:12" ht="14.25" customHeight="1" x14ac:dyDescent="0.3">
      <c r="C979" s="20"/>
      <c r="D979" s="20"/>
      <c r="F979" s="40"/>
      <c r="G979" s="42"/>
      <c r="H979" s="40"/>
      <c r="I979" s="40"/>
      <c r="J979" s="40"/>
      <c r="K979" s="41"/>
      <c r="L979" s="41"/>
    </row>
    <row r="980" spans="3:12" ht="14.25" customHeight="1" x14ac:dyDescent="0.3">
      <c r="C980" s="20"/>
      <c r="D980" s="20"/>
      <c r="F980" s="40"/>
      <c r="G980" s="42"/>
      <c r="H980" s="40"/>
      <c r="I980" s="40"/>
      <c r="J980" s="40"/>
      <c r="K980" s="41"/>
      <c r="L980" s="41"/>
    </row>
    <row r="981" spans="3:12" ht="14.25" customHeight="1" x14ac:dyDescent="0.3">
      <c r="C981" s="20"/>
      <c r="D981" s="20"/>
      <c r="F981" s="40"/>
      <c r="G981" s="42"/>
      <c r="H981" s="40"/>
      <c r="I981" s="40"/>
      <c r="J981" s="40"/>
      <c r="K981" s="41"/>
      <c r="L981" s="41"/>
    </row>
    <row r="982" spans="3:12" ht="14.25" customHeight="1" x14ac:dyDescent="0.3">
      <c r="C982" s="20"/>
      <c r="D982" s="20"/>
      <c r="F982" s="40"/>
      <c r="G982" s="42"/>
      <c r="H982" s="40"/>
      <c r="I982" s="40"/>
      <c r="J982" s="40"/>
      <c r="K982" s="41"/>
      <c r="L982" s="41"/>
    </row>
    <row r="983" spans="3:12" ht="14.25" customHeight="1" x14ac:dyDescent="0.3">
      <c r="C983" s="20"/>
      <c r="D983" s="20"/>
      <c r="F983" s="40"/>
      <c r="G983" s="42"/>
      <c r="H983" s="40"/>
      <c r="I983" s="40"/>
      <c r="J983" s="40"/>
      <c r="K983" s="41"/>
      <c r="L983" s="41"/>
    </row>
    <row r="984" spans="3:12" ht="14.25" customHeight="1" x14ac:dyDescent="0.3">
      <c r="C984" s="20"/>
      <c r="D984" s="20"/>
      <c r="F984" s="40"/>
      <c r="G984" s="42"/>
      <c r="H984" s="40"/>
      <c r="I984" s="40"/>
      <c r="J984" s="40"/>
      <c r="K984" s="41"/>
      <c r="L984" s="41"/>
    </row>
    <row r="985" spans="3:12" ht="14.25" customHeight="1" x14ac:dyDescent="0.3">
      <c r="C985" s="20"/>
      <c r="D985" s="20"/>
      <c r="F985" s="40"/>
      <c r="G985" s="42"/>
      <c r="H985" s="40"/>
      <c r="I985" s="40"/>
      <c r="J985" s="40"/>
      <c r="K985" s="41"/>
      <c r="L985" s="41"/>
    </row>
    <row r="986" spans="3:12" ht="14.25" customHeight="1" x14ac:dyDescent="0.3">
      <c r="C986" s="20"/>
      <c r="D986" s="20"/>
      <c r="F986" s="40"/>
      <c r="G986" s="42"/>
      <c r="H986" s="40"/>
      <c r="I986" s="40"/>
      <c r="J986" s="40"/>
      <c r="K986" s="41"/>
      <c r="L986" s="41"/>
    </row>
    <row r="987" spans="3:12" ht="14.25" customHeight="1" x14ac:dyDescent="0.3">
      <c r="C987" s="20"/>
      <c r="D987" s="20"/>
      <c r="F987" s="40"/>
      <c r="G987" s="42"/>
      <c r="H987" s="40"/>
      <c r="I987" s="40"/>
      <c r="J987" s="40"/>
      <c r="K987" s="41"/>
      <c r="L987" s="41"/>
    </row>
    <row r="988" spans="3:12" ht="14.25" customHeight="1" x14ac:dyDescent="0.3">
      <c r="C988" s="20"/>
      <c r="D988" s="20"/>
      <c r="F988" s="40"/>
      <c r="G988" s="42"/>
      <c r="H988" s="40"/>
      <c r="I988" s="40"/>
      <c r="J988" s="40"/>
      <c r="K988" s="41"/>
      <c r="L988" s="41"/>
    </row>
    <row r="989" spans="3:12" ht="14.25" customHeight="1" x14ac:dyDescent="0.3">
      <c r="C989" s="20"/>
      <c r="D989" s="20"/>
      <c r="F989" s="40"/>
      <c r="G989" s="42"/>
      <c r="H989" s="40"/>
      <c r="I989" s="40"/>
      <c r="J989" s="40"/>
      <c r="K989" s="41"/>
      <c r="L989" s="41"/>
    </row>
    <row r="990" spans="3:12" ht="14.25" customHeight="1" x14ac:dyDescent="0.3">
      <c r="C990" s="20"/>
      <c r="D990" s="20"/>
      <c r="F990" s="40"/>
      <c r="G990" s="42"/>
      <c r="H990" s="40"/>
      <c r="I990" s="40"/>
      <c r="J990" s="40"/>
      <c r="K990" s="41"/>
      <c r="L990" s="41"/>
    </row>
    <row r="991" spans="3:12" ht="14.25" customHeight="1" x14ac:dyDescent="0.3">
      <c r="C991" s="20"/>
      <c r="D991" s="20"/>
      <c r="F991" s="40"/>
      <c r="G991" s="42"/>
      <c r="H991" s="40"/>
      <c r="I991" s="40"/>
      <c r="J991" s="40"/>
      <c r="K991" s="41"/>
      <c r="L991" s="41"/>
    </row>
    <row r="992" spans="3:12" ht="14.25" customHeight="1" x14ac:dyDescent="0.3">
      <c r="C992" s="20"/>
      <c r="D992" s="20"/>
      <c r="F992" s="40"/>
      <c r="G992" s="42"/>
      <c r="H992" s="40"/>
      <c r="I992" s="40"/>
      <c r="J992" s="40"/>
      <c r="K992" s="41"/>
      <c r="L992" s="41"/>
    </row>
    <row r="993" spans="3:12" ht="14.25" customHeight="1" x14ac:dyDescent="0.3">
      <c r="C993" s="20"/>
      <c r="D993" s="20"/>
      <c r="F993" s="40"/>
      <c r="G993" s="42"/>
      <c r="H993" s="40"/>
      <c r="I993" s="40"/>
      <c r="J993" s="40"/>
      <c r="K993" s="41"/>
      <c r="L993" s="41"/>
    </row>
    <row r="994" spans="3:12" ht="14.25" customHeight="1" x14ac:dyDescent="0.3">
      <c r="C994" s="20"/>
      <c r="D994" s="20"/>
      <c r="F994" s="40"/>
      <c r="G994" s="42"/>
      <c r="H994" s="40"/>
      <c r="I994" s="40"/>
      <c r="J994" s="40"/>
      <c r="K994" s="41"/>
      <c r="L994" s="41"/>
    </row>
    <row r="995" spans="3:12" ht="14.25" customHeight="1" x14ac:dyDescent="0.3">
      <c r="C995" s="20"/>
      <c r="D995" s="20"/>
      <c r="F995" s="40"/>
      <c r="G995" s="42"/>
      <c r="H995" s="40"/>
      <c r="I995" s="40"/>
      <c r="J995" s="40"/>
      <c r="K995" s="41"/>
      <c r="L995" s="41"/>
    </row>
    <row r="996" spans="3:12" ht="14.25" customHeight="1" x14ac:dyDescent="0.3">
      <c r="C996" s="20"/>
      <c r="D996" s="20"/>
      <c r="F996" s="40"/>
      <c r="G996" s="42"/>
      <c r="H996" s="40"/>
      <c r="I996" s="40"/>
      <c r="J996" s="40"/>
      <c r="K996" s="41"/>
      <c r="L996" s="41"/>
    </row>
    <row r="997" spans="3:12" ht="14.25" customHeight="1" x14ac:dyDescent="0.3">
      <c r="C997" s="20"/>
      <c r="D997" s="20"/>
      <c r="F997" s="40"/>
      <c r="G997" s="42"/>
      <c r="H997" s="40"/>
      <c r="I997" s="40"/>
      <c r="J997" s="40"/>
      <c r="K997" s="41"/>
      <c r="L997" s="41"/>
    </row>
    <row r="998" spans="3:12" ht="14.25" customHeight="1" x14ac:dyDescent="0.3">
      <c r="C998" s="20"/>
      <c r="D998" s="20"/>
      <c r="F998" s="40"/>
      <c r="G998" s="42"/>
      <c r="H998" s="40"/>
      <c r="I998" s="40"/>
      <c r="J998" s="40"/>
      <c r="K998" s="41"/>
      <c r="L998" s="41"/>
    </row>
    <row r="999" spans="3:12" ht="14.25" customHeight="1" x14ac:dyDescent="0.3">
      <c r="C999" s="20"/>
      <c r="D999" s="20"/>
      <c r="F999" s="40"/>
      <c r="G999" s="42"/>
      <c r="H999" s="40"/>
      <c r="I999" s="40"/>
      <c r="J999" s="40"/>
      <c r="K999" s="41"/>
      <c r="L999" s="41"/>
    </row>
    <row r="1000" spans="3:12" ht="14.25" customHeight="1" x14ac:dyDescent="0.3">
      <c r="C1000" s="20"/>
      <c r="D1000" s="20"/>
      <c r="F1000" s="40"/>
      <c r="G1000" s="42"/>
      <c r="H1000" s="40"/>
      <c r="I1000" s="40"/>
      <c r="J1000" s="40"/>
      <c r="K1000" s="41"/>
      <c r="L1000" s="41"/>
    </row>
  </sheetData>
  <autoFilter ref="A2:R25" xr:uid="{00000000-0001-0000-0400-000000000000}"/>
  <mergeCells count="2">
    <mergeCell ref="A1:R1"/>
    <mergeCell ref="I24:O25"/>
  </mergeCells>
  <pageMargins left="0.31535433070866142" right="0.23622047244094491" top="1.1417322834645671" bottom="1.1417322834645671" header="0" footer="0"/>
  <pageSetup paperSize="8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Tabella Articolo 3</vt:lpstr>
      <vt:lpstr>AllegatoA1_Crono_procedurale</vt:lpstr>
      <vt:lpstr>Allegato A2_Anticipazioni</vt:lpstr>
      <vt:lpstr>Allegato B1_PianoFin_Accordo</vt:lpstr>
      <vt:lpstr>Allegato B2_PianoFin_Interv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</dc:creator>
  <cp:lastModifiedBy>Tomei Rosalba</cp:lastModifiedBy>
  <cp:lastPrinted>2025-02-12T16:39:29Z</cp:lastPrinted>
  <dcterms:created xsi:type="dcterms:W3CDTF">2023-09-05T16:06:19Z</dcterms:created>
  <dcterms:modified xsi:type="dcterms:W3CDTF">2025-02-28T10:23:48Z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MSIP_Label_5097a60d-5525-435b-8989-8eb48ac0c8cd_ActionId">
    <vt:lpwstr>759e74fd-e44d-409e-aea2-43bc96ec0789</vt:lpwstr>
  </property>
  <property fmtid="{D5CDD505-2E9C-101B-9397-08002B2CF9AE}" pid="4" name="MSIP_Label_5097a60d-5525-435b-8989-8eb48ac0c8cd_ContentBits">
    <vt:lpwstr>0</vt:lpwstr>
  </property>
  <property fmtid="{D5CDD505-2E9C-101B-9397-08002B2CF9AE}" pid="5" name="MSIP_Label_5097a60d-5525-435b-8989-8eb48ac0c8cd_Enabled">
    <vt:lpwstr>true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etDate">
    <vt:lpwstr>2023-11-06T10:58:52Z</vt:lpwstr>
  </property>
  <property fmtid="{D5CDD505-2E9C-101B-9397-08002B2CF9AE}" pid="9" name="MSIP_Label_5097a60d-5525-435b-8989-8eb48ac0c8cd_SiteId">
    <vt:lpwstr>3e90938b-8b27-4762-b4e8-006a8127a119</vt:lpwstr>
  </property>
  <property fmtid="{D5CDD505-2E9C-101B-9397-08002B2CF9AE}" pid="10" name="ContentTypeId">
    <vt:lpwstr>0x010100E29FEADFC340DA40B2139D4BBB1A48D7</vt:lpwstr>
  </property>
  <property fmtid="{D5CDD505-2E9C-101B-9397-08002B2CF9AE}" pid="11" name="Order">
    <vt:r8>703800</vt:r8>
  </property>
  <property fmtid="{D5CDD505-2E9C-101B-9397-08002B2CF9AE}" pid="12" name="MediaServiceImageTags">
    <vt:lpwstr/>
  </property>
</Properties>
</file>