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54" documentId="13_ncr:1_{3E1743FA-EB41-458A-9996-3CCDE6A83E43}" xr6:coauthVersionLast="47" xr6:coauthVersionMax="47" xr10:uidLastSave="{A6917777-FE4C-491B-B999-E78320614B7E}"/>
  <bookViews>
    <workbookView xWindow="8580" yWindow="2070" windowWidth="20220" windowHeight="14580" xr2:uid="{00000000-000D-0000-FFFF-FFFF00000000}"/>
  </bookViews>
  <sheets>
    <sheet name="Tabella art. 3" sheetId="3" r:id="rId1"/>
    <sheet name="A1_Procedurale" sheetId="5" r:id="rId2"/>
    <sheet name="Allegato B__Piano fin. accordo" sheetId="4" r:id="rId3"/>
    <sheet name="B1_Finanziario" sheetId="2" r:id="rId4"/>
  </sheets>
  <definedNames>
    <definedName name="_xlnm._FilterDatabase" localSheetId="1" hidden="1">A1_Procedurale!$A$3:$O$7</definedName>
    <definedName name="_xlnm.Print_Area" localSheetId="1">A1_Procedurale!$A$1:$O$8</definedName>
    <definedName name="_xlnm.Print_Area" localSheetId="3">B1_Finanziario!$A$1:$R$8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G3" i="4"/>
  <c r="B3" i="4"/>
  <c r="D3" i="4"/>
  <c r="E3" i="4"/>
  <c r="F3" i="4"/>
  <c r="H3" i="4"/>
  <c r="I3" i="4"/>
  <c r="C3" i="4"/>
  <c r="D4" i="3" l="1"/>
  <c r="D3" i="3"/>
  <c r="H8" i="2"/>
  <c r="E5" i="3"/>
  <c r="B5" i="3"/>
  <c r="C4" i="4"/>
  <c r="D4" i="4"/>
  <c r="E4" i="4"/>
  <c r="F4" i="4"/>
  <c r="G4" i="4"/>
  <c r="H4" i="4"/>
  <c r="I4" i="4"/>
  <c r="J4" i="4"/>
  <c r="D5" i="3" l="1"/>
  <c r="B4" i="4"/>
  <c r="M3" i="4"/>
  <c r="M4" i="4" l="1"/>
</calcChain>
</file>

<file path=xl/sharedStrings.xml><?xml version="1.0" encoding="utf-8"?>
<sst xmlns="http://schemas.openxmlformats.org/spreadsheetml/2006/main" count="114" uniqueCount="50">
  <si>
    <t>AMBITI DI INTERVENTO</t>
  </si>
  <si>
    <t>Risorse FSC 
21-27 
(ass. ordinaria)</t>
  </si>
  <si>
    <t>Cofinanziamento interventi</t>
  </si>
  <si>
    <t>Numero interventi/
linee di azione</t>
  </si>
  <si>
    <t>Ammontare complessivo investimenti</t>
  </si>
  <si>
    <t>COMPETITIVITÀ IMPRESE</t>
  </si>
  <si>
    <t>CAPACITÀ AMMINISTRATIVA</t>
  </si>
  <si>
    <t xml:space="preserve">Totale </t>
  </si>
  <si>
    <t>Accordo per la Coesione Presidente del Consiglio dei ministri - Ministro del turismo
Allegato A1 - Programma di interventi con cronoprogramma procedurale - valori in euro</t>
  </si>
  <si>
    <t>AMMINISTRAZIONE</t>
  </si>
  <si>
    <t>AREATEMATICA</t>
  </si>
  <si>
    <t>LINEA DI INTERVENTO</t>
  </si>
  <si>
    <t>LOCALIZZAZIONE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</si>
  <si>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</si>
  <si>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</si>
  <si>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</si>
  <si>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</si>
  <si>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</si>
  <si>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</si>
  <si>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</si>
  <si>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</si>
  <si>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</si>
  <si>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</si>
  <si>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MINISTERO DEL TURISMO</t>
  </si>
  <si>
    <t>03.COMPETITIVITÀ IMPRESE</t>
  </si>
  <si>
    <t>03.02 TURISMO E OSPITALITÀ</t>
  </si>
  <si>
    <t>Linea di azione</t>
  </si>
  <si>
    <t>INNOVAZIONE PER LO SVILUPPO DELLA COMPETITIVITÀ NEL TURISMO</t>
  </si>
  <si>
    <t>1_SEMESTRE_2026</t>
  </si>
  <si>
    <t>1_SEMESTRE_2027</t>
  </si>
  <si>
    <t>2_SEMESTRE_2026</t>
  </si>
  <si>
    <t>1_SEMESTRE_2028</t>
  </si>
  <si>
    <t>2_SEMESTRE_2027</t>
  </si>
  <si>
    <t>2_SEMESTRE_2029</t>
  </si>
  <si>
    <t>MINISTERO TURISMO/ENTI PUBBLICI TERRITORIALI</t>
  </si>
  <si>
    <t>INVESTIMENTI PUBBLICI PER MIGLIORARE LA QUALITÀ DELLE DESTINAZIONI</t>
  </si>
  <si>
    <t>2_SEMESTRE_2028</t>
  </si>
  <si>
    <t>2_SEMESTRE_2031</t>
  </si>
  <si>
    <t>SOSTEGNO ALLE IMPRESE PER LA QUALITÀ E L’INNOVAZIONE DEI SERVIZI TURISTICI</t>
  </si>
  <si>
    <t>12.CAPACITÀ AMMINISTRATIVA</t>
  </si>
  <si>
    <t>12.02 ASSISTENZA TECNICA</t>
  </si>
  <si>
    <t>SUPPORTO TECNICO-OPERATIVO AL RUA DELL’ACCORDO PER LA COESIONE 2021-2027 DEL MINISTERO DEL TURISMO</t>
  </si>
  <si>
    <t>Accordo per la Coesione Presidente del Consiglio dei ministri - Ministro del turismo
Allegato B - Piano finanziario di spesa dell’Accordo per annualità (solo quota FSC 21-27) - valori in euro</t>
  </si>
  <si>
    <t>TOTALE</t>
  </si>
  <si>
    <t>Assegnazione FSC 21-27 ordinaria</t>
  </si>
  <si>
    <t>Totale</t>
  </si>
  <si>
    <t>Accordo per la Coesione Presidente del Presidente del Consiglio dei ministri - Ministro del turismo
Allegato B1 - Programma di interventi con cronoprogramma finanziario - valori in euro</t>
  </si>
  <si>
    <t xml:space="preserve">LOCALIZZAZIONE </t>
  </si>
  <si>
    <t>Intero territorio nazionale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</si>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</sst>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_-"/>
    <numFmt numFmtId="165" formatCode="_-* #,##0.00\ _€_-;\-* #,##0.00\ _€_-;_-* \-??\ _€_-;_-@_-"/>
    <numFmt numFmtId="167" formatCode="_-* #,##0.00\ _€_-;\-* #,##0.00\ _€_-;_-* &quot;-&quot;??\ _€_-;_-@_-"/>
    <numFmt numFmtId="169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3" fontId="1" fillId="0" borderId="6" xfId="1" applyBorder="1" applyAlignment="1" applyProtection="1">
      <alignment vertical="center"/>
    </xf>
    <xf numFmtId="0" fontId="8" fillId="0" borderId="6" xfId="0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43" fontId="1" fillId="0" borderId="0" xfId="1" applyBorder="1" applyAlignment="1" applyProtection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43" fontId="1" fillId="4" borderId="6" xfId="1" applyFill="1" applyBorder="1" applyAlignment="1" applyProtection="1">
      <alignment vertical="center"/>
    </xf>
    <xf numFmtId="0" fontId="0" fillId="0" borderId="6" xfId="0" applyBorder="1" applyAlignment="1">
      <alignment vertical="center" wrapText="1"/>
    </xf>
    <xf numFmtId="43" fontId="0" fillId="4" borderId="6" xfId="2" applyFont="1" applyFill="1" applyBorder="1" applyAlignment="1">
      <alignment vertical="center" wrapText="1"/>
    </xf>
    <xf numFmtId="0" fontId="4" fillId="0" borderId="6" xfId="3" applyBorder="1" applyAlignment="1">
      <alignment vertical="center"/>
    </xf>
    <xf numFmtId="0" fontId="4" fillId="0" borderId="6" xfId="3" applyBorder="1" applyAlignment="1">
      <alignment vertical="center" wrapText="1"/>
    </xf>
    <xf numFmtId="0" fontId="0" fillId="4" borderId="0" xfId="0" applyFill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6" xfId="2" applyFont="1" applyBorder="1" applyAlignment="1">
      <alignment vertical="center"/>
    </xf>
    <xf numFmtId="43" fontId="4" fillId="0" borderId="6" xfId="3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43" fontId="11" fillId="4" borderId="0" xfId="0" applyNumberFormat="1" applyFont="1" applyFill="1" applyAlignment="1">
      <alignment vertical="center"/>
    </xf>
    <xf numFmtId="43" fontId="11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4" borderId="0" xfId="0" applyFill="1" applyAlignment="1">
      <alignment vertical="center" wrapText="1"/>
    </xf>
    <xf numFmtId="43" fontId="0" fillId="4" borderId="6" xfId="1" applyFont="1" applyFill="1" applyBorder="1" applyAlignment="1">
      <alignment horizontal="center" vertical="center"/>
    </xf>
    <xf numFmtId="43" fontId="0" fillId="4" borderId="6" xfId="1" quotePrefix="1" applyFont="1" applyFill="1" applyBorder="1" applyAlignment="1">
      <alignment horizontal="center" vertical="center"/>
    </xf>
    <xf numFmtId="43" fontId="0" fillId="4" borderId="6" xfId="2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67" fontId="0" fillId="4" borderId="6" xfId="5" applyNumberFormat="1" applyFont="1" applyFill="1" applyBorder="1" applyAlignment="1">
      <alignment vertical="center"/>
    </xf>
    <xf numFmtId="43" fontId="0" fillId="4" borderId="6" xfId="6" applyFont="1" applyFill="1" applyBorder="1" applyAlignment="1">
      <alignment horizontal="center" vertical="center"/>
    </xf>
    <xf numFmtId="43" fontId="0" fillId="4" borderId="6" xfId="7" applyFont="1" applyFill="1" applyBorder="1" applyAlignment="1">
      <alignment vertical="center"/>
    </xf>
    <xf numFmtId="167" fontId="0" fillId="4" borderId="6" xfId="0" applyNumberFormat="1" applyFill="1" applyBorder="1" applyAlignment="1">
      <alignment vertical="center"/>
    </xf>
    <xf numFmtId="43" fontId="13" fillId="4" borderId="6" xfId="2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9" fontId="0" fillId="0" borderId="0" xfId="10" applyFont="1" applyAlignment="1">
      <alignment vertical="center"/>
    </xf>
    <xf numFmtId="43" fontId="14" fillId="4" borderId="6" xfId="2" applyFont="1" applyFill="1" applyBorder="1" applyAlignment="1">
      <alignment vertical="center" wrapText="1"/>
    </xf>
    <xf numFmtId="167" fontId="0" fillId="0" borderId="6" xfId="5" applyNumberFormat="1" applyFont="1" applyFill="1" applyBorder="1" applyAlignment="1">
      <alignment vertical="center"/>
    </xf>
    <xf numFmtId="43" fontId="14" fillId="4" borderId="6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9" fontId="5" fillId="0" borderId="6" xfId="1" applyNumberFormat="1" applyFont="1" applyBorder="1" applyAlignment="1" applyProtection="1">
      <alignment horizontal="center" vertical="center"/>
    </xf>
    <xf numFmtId="169" fontId="10" fillId="0" borderId="6" xfId="0" applyNumberFormat="1" applyFont="1" applyBorder="1" applyAlignment="1">
      <alignment horizontal="right" vertical="center"/>
    </xf>
    <xf numFmtId="169" fontId="9" fillId="0" borderId="6" xfId="0" applyNumberFormat="1" applyFont="1" applyBorder="1" applyAlignment="1">
      <alignment vertical="center"/>
    </xf>
    <xf numFmtId="169" fontId="5" fillId="0" borderId="6" xfId="1" applyNumberFormat="1" applyFont="1" applyBorder="1" applyAlignment="1" applyProtection="1">
      <alignment vertical="center"/>
    </xf>
    <xf numFmtId="0" fontId="9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9" fontId="9" fillId="0" borderId="6" xfId="1" applyNumberFormat="1" applyFont="1" applyBorder="1" applyAlignment="1" applyProtection="1">
      <alignment horizontal="center" vertical="center"/>
    </xf>
  </cellXfs>
  <cellStyles count="11">
    <cellStyle name="Migliaia" xfId="1" builtinId="3"/>
    <cellStyle name="Migliaia 2" xfId="2" xr:uid="{00000000-0005-0000-0000-000001000000}"/>
    <cellStyle name="Migliaia 2 2" xfId="5" xr:uid="{814619BD-515B-4779-904B-4C5007EA63D9}"/>
    <cellStyle name="Migliaia 2 2 2" xfId="9" xr:uid="{C2FDF59C-531F-42E0-A027-F92C6B91BE01}"/>
    <cellStyle name="Migliaia 2 3" xfId="7" xr:uid="{252FD0C6-9EE5-4950-9675-3B3FFB841547}"/>
    <cellStyle name="Migliaia 3" xfId="4" xr:uid="{A40864A5-01DA-42A5-86F5-FF1BC7E5F6DD}"/>
    <cellStyle name="Migliaia 3 2" xfId="8" xr:uid="{41409257-6AB7-4FE6-BBEC-AAB22CEC0DF1}"/>
    <cellStyle name="Migliaia 4" xfId="6" xr:uid="{9AA83E5E-B0BD-45F4-91BF-7ED7BD233126}"/>
    <cellStyle name="Normale" xfId="0" builtinId="0"/>
    <cellStyle name="Normale 2" xfId="3" xr:uid="{F1561BC4-02D4-45E1-B7B6-E45F99E2E6E0}"/>
    <cellStyle name="Percentual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workbookViewId="0">
      <selection sqref="A1:E5"/>
    </sheetView>
  </sheetViews>
  <sheetFormatPr defaultColWidth="9.140625" defaultRowHeight="15" x14ac:dyDescent="0.25"/>
  <cols>
    <col min="1" max="1" width="28" style="3" bestFit="1" customWidth="1"/>
    <col min="2" max="2" width="17.28515625" style="3" bestFit="1" customWidth="1"/>
    <col min="3" max="3" width="18.5703125" style="3" customWidth="1"/>
    <col min="4" max="4" width="20.7109375" style="3" customWidth="1"/>
    <col min="5" max="5" width="13.85546875" style="3" customWidth="1"/>
    <col min="6" max="6" width="8.42578125" style="3" customWidth="1"/>
    <col min="7" max="8" width="6.5703125" style="3" customWidth="1"/>
    <col min="9" max="10" width="9.140625" style="3"/>
    <col min="11" max="11" width="18.42578125" style="3" customWidth="1"/>
    <col min="12" max="16384" width="9.140625" style="3"/>
  </cols>
  <sheetData>
    <row r="1" spans="1:5" ht="32.25" customHeight="1" x14ac:dyDescent="0.25">
      <c r="A1" s="44" t="s">
        <v>0</v>
      </c>
      <c r="B1" s="44" t="s">
        <v>1</v>
      </c>
      <c r="C1" s="57" t="s">
        <v>2</v>
      </c>
      <c r="D1" s="57" t="s">
        <v>4</v>
      </c>
      <c r="E1" s="44" t="s">
        <v>3</v>
      </c>
    </row>
    <row r="2" spans="1:5" ht="31.5" customHeight="1" x14ac:dyDescent="0.25">
      <c r="A2" s="44"/>
      <c r="B2" s="44"/>
      <c r="C2" s="58"/>
      <c r="D2" s="58"/>
      <c r="E2" s="44"/>
    </row>
    <row r="3" spans="1:5" ht="33.75" customHeight="1" x14ac:dyDescent="0.25">
      <c r="A3" s="15" t="s">
        <v>5</v>
      </c>
      <c r="B3" s="60">
        <v>116300000</v>
      </c>
      <c r="C3" s="65">
        <v>0</v>
      </c>
      <c r="D3" s="61">
        <f>B3+C3</f>
        <v>116300000</v>
      </c>
      <c r="E3" s="63">
        <v>3</v>
      </c>
    </row>
    <row r="4" spans="1:5" ht="33.75" customHeight="1" x14ac:dyDescent="0.25">
      <c r="A4" s="15" t="s">
        <v>6</v>
      </c>
      <c r="B4" s="60">
        <v>4838038</v>
      </c>
      <c r="C4" s="65">
        <v>0</v>
      </c>
      <c r="D4" s="61">
        <f>B4+C4</f>
        <v>4838038</v>
      </c>
      <c r="E4" s="63">
        <v>1</v>
      </c>
    </row>
    <row r="5" spans="1:5" ht="26.25" customHeight="1" x14ac:dyDescent="0.25">
      <c r="A5" s="2" t="s">
        <v>7</v>
      </c>
      <c r="B5" s="62">
        <f>SUM(B3:B4)</f>
        <v>121138038</v>
      </c>
      <c r="C5" s="59">
        <v>0</v>
      </c>
      <c r="D5" s="62">
        <f>SUM(D3:D4)</f>
        <v>121138038</v>
      </c>
      <c r="E5" s="64">
        <f>SUM(E3:E4)</f>
        <v>4</v>
      </c>
    </row>
    <row r="7" spans="1:5" x14ac:dyDescent="0.25">
      <c r="B7" s="40"/>
    </row>
    <row r="10" spans="1:5" ht="15" customHeight="1" x14ac:dyDescent="0.25"/>
  </sheetData>
  <mergeCells count="5">
    <mergeCell ref="A1:A2"/>
    <mergeCell ref="E1:E2"/>
    <mergeCell ref="B1:B2"/>
    <mergeCell ref="C1:C2"/>
    <mergeCell ref="D1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57D7-065C-4D7B-B4F1-68BDC9870CD0}">
  <sheetPr>
    <pageSetUpPr fitToPage="1"/>
  </sheetPr>
  <dimension ref="A1:Q26"/>
  <sheetViews>
    <sheetView zoomScale="85" zoomScaleNormal="85" zoomScaleSheetLayoutView="110" workbookViewId="0">
      <selection activeCell="I23" sqref="I23"/>
    </sheetView>
  </sheetViews>
  <sheetFormatPr defaultColWidth="9.140625" defaultRowHeight="15" x14ac:dyDescent="0.25"/>
  <cols>
    <col min="1" max="1" width="27.85546875" style="3" customWidth="1"/>
    <col min="2" max="2" width="19.42578125" style="3" bestFit="1" customWidth="1"/>
    <col min="3" max="3" width="26.7109375" style="3" bestFit="1" customWidth="1"/>
    <col min="4" max="4" width="21.42578125" style="3" bestFit="1" customWidth="1"/>
    <col min="5" max="5" width="17.42578125" style="3" bestFit="1" customWidth="1"/>
    <col min="6" max="6" width="61.85546875" style="3" customWidth="1"/>
    <col min="7" max="7" width="17.42578125" style="3" bestFit="1" customWidth="1"/>
    <col min="8" max="8" width="18.42578125" style="3" customWidth="1"/>
    <col min="9" max="9" width="18.5703125" style="3" customWidth="1"/>
    <col min="10" max="10" width="17" style="3" customWidth="1"/>
    <col min="11" max="11" width="16.42578125" style="3" customWidth="1"/>
    <col min="12" max="12" width="20.140625" style="3" customWidth="1"/>
    <col min="13" max="13" width="16.42578125" style="3" customWidth="1"/>
    <col min="14" max="14" width="18.7109375" style="3" customWidth="1"/>
    <col min="15" max="15" width="16.5703125" style="3" customWidth="1"/>
    <col min="16" max="16" width="24.42578125" style="3" customWidth="1"/>
    <col min="17" max="17" width="52.140625" style="3" customWidth="1"/>
    <col min="18" max="16384" width="9.140625" style="3"/>
  </cols>
  <sheetData>
    <row r="1" spans="1:17" s="1" customFormat="1" ht="54.6" customHeight="1" x14ac:dyDescent="0.25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s="1" customFormat="1" ht="24" customHeight="1" x14ac:dyDescent="0.25">
      <c r="A2" s="45" t="s">
        <v>9</v>
      </c>
      <c r="B2" s="45" t="s">
        <v>10</v>
      </c>
      <c r="C2" s="45" t="s">
        <v>11</v>
      </c>
      <c r="D2" s="45" t="s">
        <v>12</v>
      </c>
      <c r="E2" s="45" t="s">
        <v>13</v>
      </c>
      <c r="F2" s="45" t="s">
        <v>14</v>
      </c>
      <c r="G2" s="45" t="s">
        <v>15</v>
      </c>
      <c r="H2" s="45" t="s">
        <v>16</v>
      </c>
      <c r="I2" s="45" t="s">
        <v>17</v>
      </c>
      <c r="J2" s="45" t="s">
        <v>18</v>
      </c>
      <c r="K2" s="45"/>
      <c r="L2" s="45" t="s">
        <v>19</v>
      </c>
      <c r="M2" s="45"/>
      <c r="N2" s="45" t="s">
        <v>20</v>
      </c>
      <c r="O2" s="45"/>
    </row>
    <row r="3" spans="1:17" s="1" customFormat="1" ht="30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13" t="s">
        <v>21</v>
      </c>
      <c r="K3" s="13" t="s">
        <v>22</v>
      </c>
      <c r="L3" s="13" t="s">
        <v>21</v>
      </c>
      <c r="M3" s="13" t="s">
        <v>22</v>
      </c>
      <c r="N3" s="13" t="s">
        <v>21</v>
      </c>
      <c r="O3" s="13" t="s">
        <v>22</v>
      </c>
    </row>
    <row r="4" spans="1:17" ht="39.75" customHeight="1" x14ac:dyDescent="0.25">
      <c r="A4" s="6" t="s">
        <v>23</v>
      </c>
      <c r="B4" s="15" t="s">
        <v>24</v>
      </c>
      <c r="C4" s="6" t="s">
        <v>25</v>
      </c>
      <c r="D4" s="23" t="s">
        <v>48</v>
      </c>
      <c r="E4" s="23" t="s">
        <v>26</v>
      </c>
      <c r="F4" s="15" t="s">
        <v>27</v>
      </c>
      <c r="G4" s="21">
        <v>10000000</v>
      </c>
      <c r="H4" s="21">
        <v>10000000</v>
      </c>
      <c r="I4" s="21">
        <v>0</v>
      </c>
      <c r="J4" s="38" t="s">
        <v>28</v>
      </c>
      <c r="K4" s="38" t="s">
        <v>29</v>
      </c>
      <c r="L4" s="38" t="s">
        <v>30</v>
      </c>
      <c r="M4" s="38" t="s">
        <v>31</v>
      </c>
      <c r="N4" s="38" t="s">
        <v>32</v>
      </c>
      <c r="O4" s="38" t="s">
        <v>33</v>
      </c>
      <c r="P4" s="1"/>
    </row>
    <row r="5" spans="1:17" ht="35.25" customHeight="1" x14ac:dyDescent="0.25">
      <c r="A5" s="6" t="s">
        <v>34</v>
      </c>
      <c r="B5" s="15" t="s">
        <v>24</v>
      </c>
      <c r="C5" s="6" t="s">
        <v>25</v>
      </c>
      <c r="D5" s="23" t="s">
        <v>48</v>
      </c>
      <c r="E5" s="23" t="s">
        <v>26</v>
      </c>
      <c r="F5" s="15" t="s">
        <v>35</v>
      </c>
      <c r="G5" s="21">
        <v>60000000</v>
      </c>
      <c r="H5" s="21">
        <v>60000000</v>
      </c>
      <c r="I5" s="21">
        <v>0</v>
      </c>
      <c r="J5" s="38" t="s">
        <v>28</v>
      </c>
      <c r="K5" s="38" t="s">
        <v>32</v>
      </c>
      <c r="L5" s="38" t="s">
        <v>29</v>
      </c>
      <c r="M5" s="38" t="s">
        <v>36</v>
      </c>
      <c r="N5" s="38" t="s">
        <v>31</v>
      </c>
      <c r="O5" s="38" t="s">
        <v>37</v>
      </c>
    </row>
    <row r="6" spans="1:17" ht="75.95" customHeight="1" x14ac:dyDescent="0.25">
      <c r="A6" s="6" t="s">
        <v>23</v>
      </c>
      <c r="B6" s="18" t="s">
        <v>24</v>
      </c>
      <c r="C6" s="17" t="s">
        <v>25</v>
      </c>
      <c r="D6" s="23" t="s">
        <v>48</v>
      </c>
      <c r="E6" s="23" t="s">
        <v>26</v>
      </c>
      <c r="F6" s="18" t="s">
        <v>38</v>
      </c>
      <c r="G6" s="21">
        <v>46300000</v>
      </c>
      <c r="H6" s="22">
        <v>46300000</v>
      </c>
      <c r="I6" s="21"/>
      <c r="J6" s="39" t="s">
        <v>28</v>
      </c>
      <c r="K6" s="39" t="s">
        <v>29</v>
      </c>
      <c r="L6" s="39" t="s">
        <v>30</v>
      </c>
      <c r="M6" s="39" t="s">
        <v>32</v>
      </c>
      <c r="N6" s="39" t="s">
        <v>32</v>
      </c>
      <c r="O6" s="39" t="s">
        <v>33</v>
      </c>
      <c r="P6" s="28"/>
      <c r="Q6" s="1"/>
    </row>
    <row r="7" spans="1:17" ht="36" customHeight="1" x14ac:dyDescent="0.25">
      <c r="A7" s="6" t="s">
        <v>23</v>
      </c>
      <c r="B7" s="15" t="s">
        <v>39</v>
      </c>
      <c r="C7" s="6" t="s">
        <v>40</v>
      </c>
      <c r="D7" s="23" t="s">
        <v>48</v>
      </c>
      <c r="E7" s="23" t="s">
        <v>26</v>
      </c>
      <c r="F7" s="15" t="s">
        <v>41</v>
      </c>
      <c r="G7" s="21">
        <v>4838038</v>
      </c>
      <c r="H7" s="21">
        <v>4838038</v>
      </c>
      <c r="I7" s="21">
        <v>0</v>
      </c>
      <c r="J7" s="38" t="s">
        <v>28</v>
      </c>
      <c r="K7" s="38" t="s">
        <v>28</v>
      </c>
      <c r="L7" s="38" t="s">
        <v>28</v>
      </c>
      <c r="M7" s="38" t="s">
        <v>28</v>
      </c>
      <c r="N7" s="38" t="s">
        <v>28</v>
      </c>
      <c r="O7" s="39" t="s">
        <v>33</v>
      </c>
    </row>
    <row r="8" spans="1:17" x14ac:dyDescent="0.25">
      <c r="H8" s="25">
        <f>SUM(H4:H7)</f>
        <v>121138038</v>
      </c>
    </row>
    <row r="26" spans="9:9" x14ac:dyDescent="0.25">
      <c r="I26" s="3" t="s">
        <v>49</v>
      </c>
    </row>
  </sheetData>
  <mergeCells count="13">
    <mergeCell ref="J2:K2"/>
    <mergeCell ref="L2:M2"/>
    <mergeCell ref="N2:O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I10"/>
  <sheetViews>
    <sheetView workbookViewId="0">
      <selection activeCell="D13" sqref="D13"/>
    </sheetView>
  </sheetViews>
  <sheetFormatPr defaultColWidth="9.140625" defaultRowHeight="15" x14ac:dyDescent="0.25"/>
  <cols>
    <col min="1" max="1" width="38.5703125" style="3" customWidth="1"/>
    <col min="2" max="2" width="15.42578125" style="3" customWidth="1"/>
    <col min="3" max="3" width="16.140625" style="3" customWidth="1"/>
    <col min="4" max="11" width="15.42578125" style="3" customWidth="1"/>
    <col min="12" max="12" width="14.42578125" style="3" customWidth="1"/>
    <col min="13" max="13" width="16.85546875" style="3" customWidth="1"/>
    <col min="14" max="1023" width="9.140625" style="3"/>
  </cols>
  <sheetData>
    <row r="1" spans="1:13" ht="60.75" customHeight="1" x14ac:dyDescent="0.25">
      <c r="A1" s="47" t="s">
        <v>42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5.75" x14ac:dyDescent="0.25">
      <c r="A2" s="4"/>
      <c r="B2" s="5">
        <v>2025</v>
      </c>
      <c r="C2" s="5">
        <v>2026</v>
      </c>
      <c r="D2" s="5">
        <v>2027</v>
      </c>
      <c r="E2" s="5">
        <v>2028</v>
      </c>
      <c r="F2" s="5">
        <v>2029</v>
      </c>
      <c r="G2" s="5">
        <v>2030</v>
      </c>
      <c r="H2" s="5">
        <v>2031</v>
      </c>
      <c r="I2" s="5">
        <v>2032</v>
      </c>
      <c r="J2" s="5">
        <v>2033</v>
      </c>
      <c r="K2" s="5">
        <v>2034</v>
      </c>
      <c r="L2" s="5">
        <v>2035</v>
      </c>
      <c r="M2" s="5" t="s">
        <v>43</v>
      </c>
    </row>
    <row r="3" spans="1:13" ht="33.75" customHeight="1" x14ac:dyDescent="0.25">
      <c r="A3" s="6" t="s">
        <v>44</v>
      </c>
      <c r="B3" s="14">
        <f>B1_Finanziario!J4+B1_Finanziario!J5+B1_Finanziario!J6+B1_Finanziario!J7</f>
        <v>0</v>
      </c>
      <c r="C3" s="14">
        <f>B1_Finanziario!K4+B1_Finanziario!K5+B1_Finanziario!K6+B1_Finanziario!K7</f>
        <v>683803.8</v>
      </c>
      <c r="D3" s="14">
        <f>B1_Finanziario!L4+B1_Finanziario!L5+B1_Finanziario!L6+B1_Finanziario!L7</f>
        <v>13009509.5</v>
      </c>
      <c r="E3" s="14">
        <f>B1_Finanziario!M4+B1_Finanziario!M5+B1_Finanziario!M6+B1_Finanziario!M7</f>
        <v>20209509.5</v>
      </c>
      <c r="F3" s="14">
        <f>B1_Finanziario!N4+B1_Finanziario!N5+B1_Finanziario!N6+B1_Finanziario!N7</f>
        <v>32967607.600000001</v>
      </c>
      <c r="G3" s="14">
        <f>B1_Finanziario!O4+B1_Finanziario!O5+B1_Finanziario!O6+B1_Finanziario!O7</f>
        <v>33267607.600000001</v>
      </c>
      <c r="H3" s="14">
        <f>B1_Finanziario!P4+B1_Finanziario!P5+B1_Finanziario!P6+B1_Finanziario!P7</f>
        <v>15000000</v>
      </c>
      <c r="I3" s="14">
        <f>B1_Finanziario!Q4+B1_Finanziario!Q5+B1_Finanziario!Q6+B1_Finanziario!Q7</f>
        <v>6000000</v>
      </c>
      <c r="J3" s="7"/>
      <c r="K3" s="7"/>
      <c r="L3" s="7"/>
      <c r="M3" s="7">
        <f>SUM(B3:L3)</f>
        <v>121138038</v>
      </c>
    </row>
    <row r="4" spans="1:13" ht="28.5" customHeight="1" x14ac:dyDescent="0.25">
      <c r="A4" s="8" t="s">
        <v>45</v>
      </c>
      <c r="B4" s="9">
        <f>SUM(B3:B3)</f>
        <v>0</v>
      </c>
      <c r="C4" s="9">
        <f t="shared" ref="C4:J4" si="0">SUM(C3:C3)</f>
        <v>683803.8</v>
      </c>
      <c r="D4" s="9">
        <f t="shared" si="0"/>
        <v>13009509.5</v>
      </c>
      <c r="E4" s="9">
        <f t="shared" si="0"/>
        <v>20209509.5</v>
      </c>
      <c r="F4" s="9">
        <f t="shared" si="0"/>
        <v>32967607.600000001</v>
      </c>
      <c r="G4" s="9">
        <f t="shared" si="0"/>
        <v>33267607.600000001</v>
      </c>
      <c r="H4" s="9">
        <f t="shared" si="0"/>
        <v>15000000</v>
      </c>
      <c r="I4" s="9">
        <f t="shared" si="0"/>
        <v>6000000</v>
      </c>
      <c r="J4" s="9">
        <f t="shared" si="0"/>
        <v>0</v>
      </c>
      <c r="K4" s="9"/>
      <c r="L4" s="9"/>
      <c r="M4" s="9">
        <f>SUM(B4:L4)</f>
        <v>121138038</v>
      </c>
    </row>
    <row r="6" spans="1:13" ht="21.75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3" ht="21.75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M7" s="11"/>
    </row>
    <row r="8" spans="1:13" ht="21.75" customHeight="1" x14ac:dyDescent="0.25">
      <c r="B8" s="10"/>
      <c r="M8" s="11"/>
    </row>
    <row r="9" spans="1:13" ht="21.75" customHeight="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21.75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</sheetData>
  <mergeCells count="1">
    <mergeCell ref="A1:M1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"/>
  <sheetViews>
    <sheetView topLeftCell="D1" zoomScale="94" zoomScaleNormal="94" zoomScaleSheetLayoutView="110" workbookViewId="0">
      <selection activeCell="D13" sqref="D13"/>
    </sheetView>
  </sheetViews>
  <sheetFormatPr defaultColWidth="9.140625" defaultRowHeight="15" x14ac:dyDescent="0.25"/>
  <cols>
    <col min="1" max="1" width="24.140625" style="3" customWidth="1"/>
    <col min="2" max="2" width="26.85546875" style="3" customWidth="1"/>
    <col min="3" max="3" width="27.28515625" style="3" customWidth="1"/>
    <col min="4" max="4" width="21.42578125" style="3" bestFit="1" customWidth="1"/>
    <col min="5" max="5" width="18.42578125" style="3" bestFit="1" customWidth="1"/>
    <col min="6" max="6" width="26.42578125" style="3" bestFit="1" customWidth="1"/>
    <col min="7" max="7" width="17.42578125" style="3" bestFit="1" customWidth="1"/>
    <col min="8" max="8" width="20.140625" style="3" customWidth="1"/>
    <col min="9" max="9" width="20" style="3" customWidth="1"/>
    <col min="10" max="10" width="13.85546875" style="3" bestFit="1" customWidth="1"/>
    <col min="11" max="11" width="14.28515625" style="3" bestFit="1" customWidth="1"/>
    <col min="12" max="12" width="15.42578125" style="3" bestFit="1" customWidth="1"/>
    <col min="13" max="13" width="15.28515625" style="3" bestFit="1" customWidth="1"/>
    <col min="14" max="14" width="14.85546875" style="3" bestFit="1" customWidth="1"/>
    <col min="15" max="15" width="17.85546875" style="3" bestFit="1" customWidth="1"/>
    <col min="16" max="17" width="17.42578125" style="3" customWidth="1"/>
    <col min="18" max="18" width="12.140625" style="3" customWidth="1"/>
    <col min="19" max="19" width="16.28515625" style="3" customWidth="1"/>
    <col min="20" max="16384" width="9.140625" style="3"/>
  </cols>
  <sheetData>
    <row r="1" spans="1:23" s="1" customFormat="1" ht="54.6" customHeight="1" x14ac:dyDescent="0.2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23" s="1" customFormat="1" ht="24" customHeight="1" x14ac:dyDescent="0.25">
      <c r="A2" s="49" t="s">
        <v>9</v>
      </c>
      <c r="B2" s="49" t="s">
        <v>10</v>
      </c>
      <c r="C2" s="49" t="s">
        <v>11</v>
      </c>
      <c r="D2" s="45" t="s">
        <v>47</v>
      </c>
      <c r="E2" s="49" t="s">
        <v>13</v>
      </c>
      <c r="F2" s="49" t="s">
        <v>14</v>
      </c>
      <c r="G2" s="49" t="s">
        <v>15</v>
      </c>
      <c r="H2" s="49" t="s">
        <v>16</v>
      </c>
      <c r="I2" s="51" t="s">
        <v>17</v>
      </c>
      <c r="J2" s="55">
        <v>2025</v>
      </c>
      <c r="K2" s="53">
        <v>2026</v>
      </c>
      <c r="L2" s="53">
        <v>2027</v>
      </c>
      <c r="M2" s="55">
        <v>2028</v>
      </c>
      <c r="N2" s="55">
        <v>2029</v>
      </c>
      <c r="O2" s="53">
        <v>2030</v>
      </c>
      <c r="P2" s="55">
        <v>2031</v>
      </c>
      <c r="Q2" s="55">
        <v>2032</v>
      </c>
      <c r="R2" s="53">
        <v>2033</v>
      </c>
    </row>
    <row r="3" spans="1:23" s="1" customFormat="1" ht="30" customHeight="1" x14ac:dyDescent="0.25">
      <c r="A3" s="50"/>
      <c r="B3" s="50"/>
      <c r="C3" s="50"/>
      <c r="D3" s="45"/>
      <c r="E3" s="50"/>
      <c r="F3" s="50"/>
      <c r="G3" s="50"/>
      <c r="H3" s="50"/>
      <c r="I3" s="52"/>
      <c r="J3" s="56"/>
      <c r="K3" s="54"/>
      <c r="L3" s="54"/>
      <c r="M3" s="56"/>
      <c r="N3" s="56"/>
      <c r="O3" s="54"/>
      <c r="P3" s="56"/>
      <c r="Q3" s="56"/>
      <c r="R3" s="54"/>
    </row>
    <row r="4" spans="1:23" ht="60" x14ac:dyDescent="0.25">
      <c r="A4" s="6" t="s">
        <v>23</v>
      </c>
      <c r="B4" s="6" t="s">
        <v>24</v>
      </c>
      <c r="C4" s="6" t="s">
        <v>25</v>
      </c>
      <c r="D4" s="23" t="s">
        <v>48</v>
      </c>
      <c r="E4" s="23" t="s">
        <v>26</v>
      </c>
      <c r="F4" s="15" t="s">
        <v>27</v>
      </c>
      <c r="G4" s="16">
        <v>10000000</v>
      </c>
      <c r="H4" s="16">
        <v>10000000</v>
      </c>
      <c r="I4" s="16"/>
      <c r="J4" s="29"/>
      <c r="K4" s="30">
        <v>200000</v>
      </c>
      <c r="L4" s="31">
        <v>2300000</v>
      </c>
      <c r="M4" s="31">
        <v>3500000</v>
      </c>
      <c r="N4" s="37">
        <v>3000000</v>
      </c>
      <c r="O4" s="31">
        <v>1000000</v>
      </c>
      <c r="P4" s="32"/>
      <c r="Q4" s="32"/>
      <c r="R4" s="32"/>
      <c r="S4" s="1"/>
      <c r="T4" s="1"/>
      <c r="U4" s="1"/>
      <c r="V4" s="1"/>
      <c r="W4" s="1"/>
    </row>
    <row r="5" spans="1:23" ht="69" customHeight="1" x14ac:dyDescent="0.25">
      <c r="A5" s="15" t="s">
        <v>34</v>
      </c>
      <c r="B5" s="6" t="s">
        <v>24</v>
      </c>
      <c r="C5" s="6" t="s">
        <v>25</v>
      </c>
      <c r="D5" s="23" t="s">
        <v>48</v>
      </c>
      <c r="E5" s="23" t="s">
        <v>26</v>
      </c>
      <c r="F5" s="15" t="s">
        <v>35</v>
      </c>
      <c r="G5" s="16">
        <v>60000000</v>
      </c>
      <c r="H5" s="16">
        <v>60000000</v>
      </c>
      <c r="I5" s="16"/>
      <c r="J5" s="29"/>
      <c r="K5" s="29"/>
      <c r="L5" s="35">
        <v>1000000</v>
      </c>
      <c r="M5" s="34">
        <v>3000000</v>
      </c>
      <c r="N5" s="34">
        <v>15000000</v>
      </c>
      <c r="O5" s="34">
        <v>20000000</v>
      </c>
      <c r="P5" s="36">
        <v>15000000</v>
      </c>
      <c r="Q5" s="36">
        <v>6000000</v>
      </c>
      <c r="R5" s="32"/>
      <c r="S5" s="1"/>
      <c r="T5" s="1"/>
      <c r="U5" s="1"/>
      <c r="V5" s="1"/>
      <c r="W5" s="1"/>
    </row>
    <row r="6" spans="1:23" ht="65.25" customHeight="1" x14ac:dyDescent="0.25">
      <c r="A6" s="6" t="s">
        <v>23</v>
      </c>
      <c r="B6" s="17" t="s">
        <v>24</v>
      </c>
      <c r="C6" s="17" t="s">
        <v>25</v>
      </c>
      <c r="D6" s="23" t="s">
        <v>48</v>
      </c>
      <c r="E6" s="23" t="s">
        <v>26</v>
      </c>
      <c r="F6" s="18" t="s">
        <v>38</v>
      </c>
      <c r="G6" s="16">
        <v>46300000</v>
      </c>
      <c r="H6" s="16">
        <v>46300000</v>
      </c>
      <c r="I6" s="41"/>
      <c r="J6" s="43"/>
      <c r="K6" s="29"/>
      <c r="L6" s="31">
        <v>8500000</v>
      </c>
      <c r="M6" s="29">
        <v>12500000</v>
      </c>
      <c r="N6" s="29">
        <v>14000000</v>
      </c>
      <c r="O6" s="29">
        <v>11300000</v>
      </c>
      <c r="P6" s="32"/>
      <c r="Q6" s="32"/>
      <c r="R6" s="32"/>
      <c r="S6" s="1"/>
      <c r="T6" s="1"/>
      <c r="U6" s="1"/>
      <c r="V6" s="1"/>
      <c r="W6" s="1"/>
    </row>
    <row r="7" spans="1:23" ht="78.75" customHeight="1" x14ac:dyDescent="0.25">
      <c r="A7" s="6" t="s">
        <v>23</v>
      </c>
      <c r="B7" s="6" t="s">
        <v>39</v>
      </c>
      <c r="C7" s="6" t="s">
        <v>40</v>
      </c>
      <c r="D7" s="23" t="s">
        <v>48</v>
      </c>
      <c r="E7" s="23" t="s">
        <v>26</v>
      </c>
      <c r="F7" s="15" t="s">
        <v>41</v>
      </c>
      <c r="G7" s="16">
        <v>4838038</v>
      </c>
      <c r="H7" s="16">
        <v>4838038</v>
      </c>
      <c r="I7" s="16"/>
      <c r="J7" s="29"/>
      <c r="K7" s="33">
        <v>483803.80000000005</v>
      </c>
      <c r="L7" s="42">
        <v>1209509.5</v>
      </c>
      <c r="M7" s="42">
        <v>1209509.5</v>
      </c>
      <c r="N7" s="42">
        <v>967607.60000000009</v>
      </c>
      <c r="O7" s="42">
        <v>967607.60000000009</v>
      </c>
      <c r="P7" s="32"/>
      <c r="Q7" s="32"/>
      <c r="R7" s="32"/>
      <c r="S7" s="1"/>
      <c r="T7" s="1"/>
      <c r="U7" s="1"/>
      <c r="V7" s="1"/>
      <c r="W7" s="1"/>
    </row>
    <row r="8" spans="1:23" x14ac:dyDescent="0.25">
      <c r="A8" s="19"/>
      <c r="B8" s="19"/>
      <c r="C8" s="19"/>
      <c r="D8" s="19"/>
      <c r="E8" s="19"/>
      <c r="F8" s="19"/>
      <c r="G8" s="20"/>
      <c r="H8" s="24">
        <f>SUM(H4:H7)</f>
        <v>121138038</v>
      </c>
      <c r="I8" s="20"/>
      <c r="J8" s="19"/>
      <c r="K8" s="20"/>
      <c r="L8" s="20"/>
      <c r="M8" s="20"/>
      <c r="N8" s="20"/>
      <c r="O8" s="20"/>
      <c r="P8" s="20"/>
      <c r="Q8" s="19"/>
      <c r="R8" s="19"/>
      <c r="S8" s="1"/>
      <c r="T8" s="1"/>
      <c r="U8" s="1"/>
      <c r="V8" s="1"/>
      <c r="W8" s="1"/>
    </row>
    <row r="9" spans="1:23" x14ac:dyDescent="0.25">
      <c r="J9" s="27"/>
      <c r="K9" s="25"/>
      <c r="L9" s="25"/>
      <c r="M9" s="25"/>
      <c r="N9" s="25"/>
      <c r="O9" s="25"/>
      <c r="P9" s="25"/>
    </row>
    <row r="10" spans="1:23" x14ac:dyDescent="0.25">
      <c r="J10" s="27"/>
      <c r="K10" s="26"/>
      <c r="L10" s="26"/>
      <c r="M10" s="26"/>
      <c r="N10" s="26"/>
      <c r="O10" s="26"/>
      <c r="P10" s="26"/>
    </row>
  </sheetData>
  <mergeCells count="19">
    <mergeCell ref="Q2:Q3"/>
    <mergeCell ref="M2:M3"/>
    <mergeCell ref="N2:N3"/>
    <mergeCell ref="A1:R1"/>
    <mergeCell ref="A2:A3"/>
    <mergeCell ref="B2:B3"/>
    <mergeCell ref="C2:C3"/>
    <mergeCell ref="E2:E3"/>
    <mergeCell ref="F2:F3"/>
    <mergeCell ref="G2:G3"/>
    <mergeCell ref="H2:H3"/>
    <mergeCell ref="I2:I3"/>
    <mergeCell ref="R2:R3"/>
    <mergeCell ref="J2:J3"/>
    <mergeCell ref="K2:K3"/>
    <mergeCell ref="L2:L3"/>
    <mergeCell ref="O2:O3"/>
    <mergeCell ref="D2:D3"/>
    <mergeCell ref="P2:P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Approver xmlns="b8e9ecd3-49dc-4355-a3de-944263e3bf65" xsi:nil="true"/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E819A5-F52A-41B3-8BDC-EF8BB78C2CE6}">
  <ds:schemaRefs>
    <ds:schemaRef ds:uri="b8e9ecd3-49dc-4355-a3de-944263e3bf65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b0d13af-778a-4999-a53a-9a4892815d2e"/>
  </ds:schemaRefs>
</ds:datastoreItem>
</file>

<file path=customXml/itemProps2.xml><?xml version="1.0" encoding="utf-8"?>
<ds:datastoreItem xmlns:ds="http://schemas.openxmlformats.org/officeDocument/2006/customXml" ds:itemID="{9A9D442C-C36C-4D7C-B4FC-C0D0D3DDAF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36BC91-9059-40E5-8685-F8579916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Tabella art. 3</vt:lpstr>
      <vt:lpstr>A1_Procedurale</vt:lpstr>
      <vt:lpstr>Allegato B__Piano fin. accordo</vt:lpstr>
      <vt:lpstr>B1_Finanziario</vt:lpstr>
      <vt:lpstr>A1_Procedurale!Area_stampa</vt:lpstr>
      <vt:lpstr>B1_Finanziario!Area_stampa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2025-11-10T15:40:38Z</dcterms:created>
  <dcterms:modified xsi:type="dcterms:W3CDTF">2026-04-30T13:30:12Z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2025-11-13T14:48:40Z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345036fd-4e70-47fb-b193-2c4e7e6b7825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SIP_Label_5097a60d-5525-435b-8989-8eb48ac0c8cd_Tag">
    <vt:lpwstr>10, 3, 0, 1</vt:lpwstr>
  </property>
  <property fmtid="{D5CDD505-2E9C-101B-9397-08002B2CF9AE}" pid="11" name="MediaServiceImageTags">
    <vt:lpwstr/>
  </property>
</Properties>
</file>