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abella articolo 3" sheetId="1" state="visible" r:id="rId2"/>
    <sheet name="Allegato A1_Elenco interventi" sheetId="2" state="visible" r:id="rId3"/>
    <sheet name="Allegato A2_Anticipazioni" sheetId="3" state="visible" r:id="rId4"/>
    <sheet name="Allegato B1_Piano fin. accordo" sheetId="4" state="visible" r:id="rId5"/>
    <sheet name="Allegato B2_Piano fin interv" sheetId="5" state="visible" r:id="rId6"/>
  </sheets>
  <externalReferences>
    <externalReference r:id="rId7"/>
    <externalReference r:id="rId8"/>
    <externalReference r:id="rId9"/>
  </externalReferences>
  <definedNames>
    <definedName function="false" hidden="false" localSheetId="1" name="_xlnm.Print_Area" vbProcedure="false">'Allegato A1_Elenco interventi'!$A$1:$O$14</definedName>
    <definedName function="false" hidden="false" localSheetId="2" name="_xlnm.Print_Area" vbProcedure="false">'Allegato A2_Anticipazioni'!$A$1:$E$9</definedName>
    <definedName function="false" hidden="false" localSheetId="2" name="_xlnm.Print_Titles" vbProcedure="false">'Allegato A2_Anticipazioni'!$3:$3</definedName>
    <definedName function="false" hidden="false" localSheetId="3" name="_xlnm.Print_Area" vbProcedure="false">'Allegato B1_Piano fin. accordo'!$A$2:$J$3</definedName>
    <definedName function="false" hidden="false" localSheetId="4" name="_xlnm.Print_Area" vbProcedure="false">'Allegato B2_Piano fin interv'!$A$3:$R$15</definedName>
    <definedName function="false" hidden="false" localSheetId="0" name="_xlnm.Print_Area" vbProcedure="false">'Tabella articolo 3'!$A$1:$G$8</definedName>
    <definedName function="false" hidden="false" name="liguria" vbProcedure="false">[2]Elenco!$A$2:$A$87</definedName>
    <definedName function="false" hidden="false" name="VENETO" vbProcedure="false">[3]Elenco!$B$3:$B$13</definedName>
    <definedName function="false" hidden="false" localSheetId="1" name="liguria" vbProcedure="false">[1]Elenco!$A$2:$A$87</definedName>
    <definedName function="false" hidden="false" localSheetId="3" name="liguria" vbProcedure="false">[1]Elenco!$A$2:$A$87</definedName>
    <definedName function="false" hidden="false" localSheetId="4" name="liguria" vbProcedure="false">[1]Elenco!$A$2:$A$87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<sst xmlns="http://schemas.openxmlformats.org/spreadsheetml/2006/main" count="251" uniqueCount="107">
  <si>
    <t xml:space="preserve">AMBITI DI INTERVENTO</t>
  </si>
  <si>
    <t xml:space="preserve">Assegnazione FSC 21-27</t>
  </si>
  <si>
    <t xml:space="preserve">Cofinanziamento nuovi interventi</t>
  </si>
  <si>
    <t xml:space="preserve">Ammontare complessivo investimenti</t>
  </si>
  <si>
    <t xml:space="preserve">Numero interventi/
linee di azione</t>
  </si>
  <si>
    <t xml:space="preserve">Risorse FSC 
21-27 
(ass. ordinaria)</t>
  </si>
  <si>
    <t xml:space="preserve">(1) Risorse FSC 
21-27 (Anticipazione)</t>
  </si>
  <si>
    <t xml:space="preserve">Totale Assegnazione
FSC 21-27</t>
  </si>
  <si>
    <t xml:space="preserve">Ambiente e risorse naturali</t>
  </si>
  <si>
    <t xml:space="preserve">Trasporti e mobilità</t>
  </si>
  <si>
    <t xml:space="preserve">Istruzione e formazione</t>
  </si>
  <si>
    <t xml:space="preserve">Capacità amministrativa</t>
  </si>
  <si>
    <t xml:space="preserve">Totale Ambiti di Intervento</t>
  </si>
  <si>
    <t xml:space="preserve">Totale Assegnazione FSC 2021-2027</t>
  </si>
  <si>
    <t xml:space="preserve">Accordo per la Coesione Governo - Regione Friuli-Venezia Giulia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</si>
  <si>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</si>
  <si>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</si>
  <si>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</si>
  <si>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</si>
  <si>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</si>
  <si>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</si>
  <si>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</si>
  <si>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</si>
  <si>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</si>
  <si>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</si>
  <si>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</si>
  <si>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</si>
  <si>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</si>
  <si>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</si>
  <si>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</si>
  <si>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FSCRI_RI_1050</t>
  </si>
  <si>
    <t xml:space="preserve">REGIONE AUTONOMA FRIULI VENEZIA GIULIA</t>
  </si>
  <si>
    <t xml:space="preserve">12.CAPACITÀ AMMINISTRATIVA</t>
  </si>
  <si>
    <t xml:space="preserve">12.02 ASSISTENZA TECNICA</t>
  </si>
  <si>
    <t xml:space="preserve">ATTIVITÀ DI ASSISTENZA TECNICA PER L'ATTUAZIONE E LA GESTIONE DELL'ACCORDO PER LA COESIONE FVG</t>
  </si>
  <si>
    <t xml:space="preserve">1_SEMESTRE_2023</t>
  </si>
  <si>
    <t xml:space="preserve">2_SEMESTRE_2027</t>
  </si>
  <si>
    <t xml:space="preserve">1_SEMESTRE_2025</t>
  </si>
  <si>
    <t xml:space="preserve">2_SEMESTRE_2030</t>
  </si>
  <si>
    <t xml:space="preserve">FSCRI_RI_1127</t>
  </si>
  <si>
    <t xml:space="preserve">07.TRASPORTI E MOBILITÀ</t>
  </si>
  <si>
    <t xml:space="preserve">07.01 TRASPORTO STRADALE</t>
  </si>
  <si>
    <t xml:space="preserve">D81B23000290001</t>
  </si>
  <si>
    <t xml:space="preserve">CICLOVIA TURISTICA NAZIONALE "TRIESTE-LIGNANO SABBIADORO-VENEZIA". COMPLETAMENTO LOTTO PRIORITARIO.</t>
  </si>
  <si>
    <t xml:space="preserve">2_SEMESTRE_2025</t>
  </si>
  <si>
    <t xml:space="preserve">2_SEMESTRE_2028</t>
  </si>
  <si>
    <t xml:space="preserve">FSCRI_RI_1216</t>
  </si>
  <si>
    <t xml:space="preserve">CONSORZIO DI BONIFICA PIANURA FRIULANA</t>
  </si>
  <si>
    <t xml:space="preserve">05.AMBIENTE E RISORSE NATURALI</t>
  </si>
  <si>
    <t xml:space="preserve">05.01 RISCHI E ADATTAMENTO CLIMATICO</t>
  </si>
  <si>
    <t xml:space="preserve">I21D23000060002</t>
  </si>
  <si>
    <t xml:space="preserve">INTERVENTI COMPLEMENTARI ALLO SCOLMATORE DEL CORMOR SUL TORRENTE TORRE E SUL FIUME ISONZO</t>
  </si>
  <si>
    <t xml:space="preserve">2_SEMESTRE_2021</t>
  </si>
  <si>
    <t xml:space="preserve">1_SEMESTRE_2026</t>
  </si>
  <si>
    <t xml:space="preserve">FSCRI_RI_1354</t>
  </si>
  <si>
    <t xml:space="preserve">I91D21000220001</t>
  </si>
  <si>
    <t xml:space="preserve">AMMODERNAMENTO IMPIANTO PLUVIRRIGUO 'RF FLAIBANO' NEI COMUNI COSEANO, DIGNANO, FLAIBANO, SEDEGLIANO</t>
  </si>
  <si>
    <t xml:space="preserve">2_SEMESTRE_2024</t>
  </si>
  <si>
    <t xml:space="preserve">1_SEMESTRE_2028</t>
  </si>
  <si>
    <t xml:space="preserve">FSCRI_RI_1372</t>
  </si>
  <si>
    <t xml:space="preserve">I21D21000180001</t>
  </si>
  <si>
    <t xml:space="preserve">AMMODERNAMENTO DELL' IMPIANTO PLUVIRRIGUO 'RF 3T-7S-4T' NEI COMUNI DI FLAIBANO E SEDEGLIANO</t>
  </si>
  <si>
    <t xml:space="preserve">FSCRI_RI_1378</t>
  </si>
  <si>
    <t xml:space="preserve">I31D21000750001</t>
  </si>
  <si>
    <t xml:space="preserve">AMMODERNAMENTO IMPIANTO 'RF CODERNO' A BASILIANO, CODROIPO, FLAIBANO, MERETO DI T., SEDEGLIANO</t>
  </si>
  <si>
    <t xml:space="preserve">FSCRI_RI_1381</t>
  </si>
  <si>
    <t xml:space="preserve">I41D23000060001</t>
  </si>
  <si>
    <t xml:space="preserve">AMMODERNAMENTO IMPIANTO PLUVIRRIGUO 'COMPR FIO MASSA 7' A BASILIANO, CAMPOFORMIDO,LESTIZZA, POZZUOLO</t>
  </si>
  <si>
    <t xml:space="preserve">2_SEMESTRE_2026</t>
  </si>
  <si>
    <t xml:space="preserve">1_SEMESTRE_2027</t>
  </si>
  <si>
    <t xml:space="preserve">1_SEMESTRE_2029</t>
  </si>
  <si>
    <t xml:space="preserve">FSCRI_RI_1382</t>
  </si>
  <si>
    <t xml:space="preserve">I61D21000180001</t>
  </si>
  <si>
    <t xml:space="preserve">AMMODERNAMENTO DELL' IMPIANTO PLUVIRRIGUO 'RF NOGAREDO DI CORNO' NEI COMUNI DI COSEANO, MERETO DI T.</t>
  </si>
  <si>
    <t xml:space="preserve">FSCRI_RI_1385</t>
  </si>
  <si>
    <t xml:space="preserve">I11D21000180001</t>
  </si>
  <si>
    <t xml:space="preserve">AMMODERNAMENTO DELL' IMPIANTO PLUVIRRIGUO 'RF ORZANO' NEI COMUNI DI PREMARIACCO E REMANZACCO</t>
  </si>
  <si>
    <t xml:space="preserve">FSCRI_RI_1388</t>
  </si>
  <si>
    <t xml:space="preserve">I51D21000170001</t>
  </si>
  <si>
    <t xml:space="preserve">AMMODERNAMENTO IMPIANTO "RF PRADAMANO, POZZATIS E MAGNIS" - PRADAMANO, REMANZACCO, UDINE, MOIMACCO</t>
  </si>
  <si>
    <t xml:space="preserve">FSCRI_RI_1427</t>
  </si>
  <si>
    <t xml:space="preserve">CONSORZIO DI BONIFICA CELLINA-MEDUNA</t>
  </si>
  <si>
    <t xml:space="preserve">C22E23000340001</t>
  </si>
  <si>
    <t xml:space="preserve">OPERE PER L’INCREMENTO DELLA RESILIENZA DEL SISTEMA AD USO PLURIMO IN ZONA CELLINA NORD – LOTTO 1</t>
  </si>
  <si>
    <t xml:space="preserve">2_SEMESTRE_2023</t>
  </si>
  <si>
    <t xml:space="preserve">1_SEMESTRE_2024</t>
  </si>
  <si>
    <t xml:space="preserve">Accordo per la Coesione Governo - Regione Friuli-Venezia Giulia
Allegato A2 Elenco Interventi/Linee di azionefinanziati in anticipazione FSC 21-27 </t>
  </si>
  <si>
    <t xml:space="preserve">IMPORTO FSC 21-27</t>
  </si>
  <si>
    <t xml:space="preserve">11.Istruzione e formazione</t>
  </si>
  <si>
    <t xml:space="preserve">STRUTTURE EDUCATIVE E FORMATIVE</t>
  </si>
  <si>
    <t xml:space="preserve">F28I21000870002</t>
  </si>
  <si>
    <t xml:space="preserve">Adeguamento sismico mediante demolizione con ricostruzione della Scuola secondaria di primo grado "D. Alighieri" di Fiume Veneto. 3° lotto</t>
  </si>
  <si>
    <t xml:space="preserve">C22E20000100002</t>
  </si>
  <si>
    <t xml:space="preserve">Realizzazione di un edificio ad uso scolastico presso il Centro Studi di Udine</t>
  </si>
  <si>
    <t xml:space="preserve">G48E17000060001</t>
  </si>
  <si>
    <t xml:space="preserve">Adeguamento sismico Pertini via Boito I lotto ( laboratori, CT e palestra) </t>
  </si>
  <si>
    <t xml:space="preserve">B91E16000430006</t>
  </si>
  <si>
    <t xml:space="preserve">Costruzione nuovo edificio scolastico - Scuola primaria</t>
  </si>
  <si>
    <t xml:space="preserve">F94H20000460005</t>
  </si>
  <si>
    <t xml:space="preserve">Lavori di manutenzione straordinaria per il rifacimento dei campi esterni relativi al Liceo Oberdan in Via Paolo Veronese n. 1 - Trieste</t>
  </si>
  <si>
    <t xml:space="preserve">C26C19000060004</t>
  </si>
  <si>
    <t xml:space="preserve">Ristrutturazione, adeguamento antisismico e normativo, efficientamento
energetico della scuola primaria "G. Pascoli"</t>
  </si>
  <si>
    <t xml:space="preserve">Accordo per la Coesione Governo - Regione Friuli-Venezia Giulia
Allegato B1 - Piano finanziario di spesa dell’Accordo per annualità (solo quota FSC 21-27 ordinaria)</t>
  </si>
  <si>
    <t xml:space="preserve">TOTALE</t>
  </si>
  <si>
    <t xml:space="preserve">Assegnazione ordinaria FSC 21-27</t>
  </si>
  <si>
    <t xml:space="preserve">Accordo per la Coesione Governo - Regione Friuli-Venezia Giulia
Allegato B2 - Piano finanziario di spesa per singolo intervento (solo quota FSC 21-27 ordinaria)</t>
  </si>
  <si>
    <t xml:space="preserve">COSTO TOTALE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</si>
</sst>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* #,##0.00&quot; €&quot;_-;\-* #,##0.00&quot; €&quot;_-;_-* \-??&quot; €&quot;_-;_-@_-"/>
    <numFmt numFmtId="167" formatCode="#,##0.00"/>
    <numFmt numFmtId="168" formatCode="General"/>
    <numFmt numFmtId="169" formatCode="#,##0"/>
    <numFmt numFmtId="170" formatCode="_-* #,##0.00\ _€_-;\-* #,##0.00\ _€_-;_-* \-??\ _€_-;_-@_-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B4C7E7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23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24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  <cellStyle name="Migliaia 3" xfId="21"/>
    <cellStyle name="Migliaia 3 2" xfId="22"/>
    <cellStyle name="Normale 2" xfId="23"/>
    <cellStyle name="Normale 2 2" xfId="24"/>
    <cellStyle name="Valuta 2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ocs.regione.fvg.it/sharedirsicilia.dps.economia.net/30%20Proposta%20interventi%2021_27/Interventi%20Liguria/Interventi%20LIGURIA_Elenco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invitalia.sharepoint.com/teams/NUOVAPROGRAMMAZIONE2021-2027/Documenti%20condivisi/General/ELABORAZIONE%20SCHEDE/FRIULI%20VENEZIA%20GIULIA/1&#176;%20Invio%2018%2010%202023/FSC%20-%20FRIULI%20-%20Modello_v01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invitalia.sharepoint.com/Users/grango/Documents/Invitalia/Agenzia%20della%20Coesione/Liguria/Correzioni%20alle%20schede/FSC%20-%20Interventi%20LIGURIA_v04_Correzione%20Manuale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enco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Istruzioni"/>
      <sheetName val="Elenco per Accordo"/>
      <sheetName val="Check Elenco per accordo"/>
      <sheetName val="Tabella schede sintetiche"/>
      <sheetName val="Check Tabella Word"/>
      <sheetName val="Elenco"/>
      <sheetName val="Analisi"/>
      <sheetName val="Delibera Cipe 79 22"/>
      <sheetName val="Strumentale _Analisi"/>
      <sheetName val="Consulta schede"/>
      <sheetName val="Cruscotto"/>
      <sheetName val="DB Completo"/>
      <sheetName val="Export Scheda"/>
      <sheetName val="Export Interventi"/>
      <sheetName val="Export Selezioni"/>
      <sheetName val="Export Crono"/>
      <sheetName val="Export Localizz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LENCO CAMPI"/>
      <sheetName val="Cover"/>
      <sheetName val="Analisi"/>
      <sheetName val="Strumentale _Analisi"/>
      <sheetName val="Elenco per Accordo"/>
      <sheetName val="Elenco per accordo strumentale"/>
      <sheetName val="Descrizione Interventi"/>
      <sheetName val="Anagrafica Enti"/>
      <sheetName val="Foglio1"/>
      <sheetName val="Strumentale analisi"/>
      <sheetName val="Nuove dimensioni di analisi"/>
      <sheetName val="Cruscotto"/>
      <sheetName val="Elenco"/>
      <sheetName val="Consulta schede"/>
      <sheetName val="Localizzazione"/>
      <sheetName val="Cofinanziamento"/>
      <sheetName val="Inquadramento programmatico"/>
      <sheetName val="Crono"/>
      <sheetName val="Tipo interve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43.71"/>
    <col collapsed="false" customWidth="true" hidden="false" outlineLevel="0" max="2" min="2" style="0" width="18.28"/>
    <col collapsed="false" customWidth="true" hidden="false" outlineLevel="0" max="3" min="3" style="0" width="16.28"/>
    <col collapsed="false" customWidth="true" hidden="false" outlineLevel="0" max="4" min="4" style="0" width="17.28"/>
    <col collapsed="false" customWidth="true" hidden="false" outlineLevel="0" max="5" min="5" style="0" width="18.28"/>
    <col collapsed="false" customWidth="true" hidden="false" outlineLevel="0" max="6" min="6" style="0" width="22.57"/>
    <col collapsed="false" customWidth="true" hidden="false" outlineLevel="0" max="7" min="7" style="0" width="10.57"/>
  </cols>
  <sheetData>
    <row r="1" customFormat="false" ht="15" hidden="false" customHeight="true" outlineLevel="0" collapsed="false">
      <c r="A1" s="1" t="s">
        <v>0</v>
      </c>
      <c r="B1" s="2" t="s">
        <v>1</v>
      </c>
      <c r="C1" s="2"/>
      <c r="D1" s="2"/>
      <c r="E1" s="1" t="s">
        <v>2</v>
      </c>
      <c r="F1" s="1" t="s">
        <v>3</v>
      </c>
      <c r="G1" s="1" t="s">
        <v>4</v>
      </c>
    </row>
    <row r="2" customFormat="false" ht="78" hidden="false" customHeight="true" outlineLevel="0" collapsed="false">
      <c r="A2" s="1"/>
      <c r="B2" s="1" t="s">
        <v>5</v>
      </c>
      <c r="C2" s="1" t="s">
        <v>6</v>
      </c>
      <c r="D2" s="1" t="s">
        <v>7</v>
      </c>
      <c r="E2" s="1"/>
      <c r="F2" s="1"/>
      <c r="G2" s="1"/>
    </row>
    <row r="3" customFormat="false" ht="15" hidden="false" customHeight="true" outlineLevel="0" collapsed="false">
      <c r="A3" s="3" t="s">
        <v>8</v>
      </c>
      <c r="B3" s="4" t="n">
        <v>161705293.32</v>
      </c>
      <c r="C3" s="5"/>
      <c r="D3" s="4" t="n">
        <v>161705293.32</v>
      </c>
      <c r="E3" s="4" t="n">
        <v>9499627</v>
      </c>
      <c r="F3" s="6" t="n">
        <f aca="false">E3+D3</f>
        <v>171204920.32</v>
      </c>
      <c r="G3" s="7" t="n">
        <v>9</v>
      </c>
    </row>
    <row r="4" customFormat="false" ht="15" hidden="false" customHeight="true" outlineLevel="0" collapsed="false">
      <c r="A4" s="3" t="s">
        <v>9</v>
      </c>
      <c r="B4" s="4" t="n">
        <v>12000000</v>
      </c>
      <c r="C4" s="5"/>
      <c r="D4" s="4" t="n">
        <v>12000000</v>
      </c>
      <c r="E4" s="4" t="n">
        <v>0</v>
      </c>
      <c r="F4" s="6" t="n">
        <f aca="false">E4+D4</f>
        <v>12000000</v>
      </c>
      <c r="G4" s="7" t="n">
        <v>1</v>
      </c>
    </row>
    <row r="5" customFormat="false" ht="15" hidden="false" customHeight="true" outlineLevel="0" collapsed="false">
      <c r="A5" s="3" t="s">
        <v>10</v>
      </c>
      <c r="B5" s="5"/>
      <c r="C5" s="4" t="n">
        <v>15746630.97</v>
      </c>
      <c r="D5" s="4" t="n">
        <v>15746630.97</v>
      </c>
      <c r="E5" s="4" t="n">
        <v>0</v>
      </c>
      <c r="F5" s="6" t="n">
        <f aca="false">E5+D5</f>
        <v>15746630.97</v>
      </c>
      <c r="G5" s="7" t="n">
        <v>6</v>
      </c>
    </row>
    <row r="6" customFormat="false" ht="15" hidden="false" customHeight="true" outlineLevel="0" collapsed="false">
      <c r="A6" s="3" t="s">
        <v>11</v>
      </c>
      <c r="B6" s="4" t="n">
        <v>500000</v>
      </c>
      <c r="C6" s="5"/>
      <c r="D6" s="4" t="n">
        <v>500000</v>
      </c>
      <c r="E6" s="4" t="n">
        <v>0</v>
      </c>
      <c r="F6" s="6" t="n">
        <f aca="false">E6+D6</f>
        <v>500000</v>
      </c>
      <c r="G6" s="7" t="n">
        <v>1</v>
      </c>
    </row>
    <row r="7" customFormat="false" ht="15" hidden="false" customHeight="true" outlineLevel="0" collapsed="false">
      <c r="A7" s="3" t="s">
        <v>12</v>
      </c>
      <c r="B7" s="4" t="n">
        <f aca="false">SUM(B3:B6)</f>
        <v>174205293.32</v>
      </c>
      <c r="C7" s="4" t="n">
        <f aca="false">SUM(C3:C6)</f>
        <v>15746630.97</v>
      </c>
      <c r="D7" s="4" t="n">
        <f aca="false">SUM(D3:D6)</f>
        <v>189951924.29</v>
      </c>
      <c r="E7" s="4" t="n">
        <v>0</v>
      </c>
      <c r="F7" s="6" t="n">
        <f aca="false">E7+D7</f>
        <v>189951924.29</v>
      </c>
      <c r="G7" s="8" t="n">
        <f aca="false">SUM(G3:G6)</f>
        <v>17</v>
      </c>
    </row>
    <row r="8" customFormat="false" ht="15" hidden="false" customHeight="true" outlineLevel="0" collapsed="false">
      <c r="A8" s="9" t="s">
        <v>13</v>
      </c>
      <c r="B8" s="10" t="n">
        <f aca="false">SUM(B3:B6)</f>
        <v>174205293.32</v>
      </c>
      <c r="C8" s="10" t="n">
        <f aca="false">SUM(C3:C6)</f>
        <v>15746630.97</v>
      </c>
      <c r="D8" s="10" t="n">
        <f aca="false">SUM(D3:D6)</f>
        <v>189951924.29</v>
      </c>
      <c r="E8" s="10" t="n">
        <f aca="false">SUM(E3:E7)</f>
        <v>9499627</v>
      </c>
      <c r="F8" s="10" t="n">
        <f aca="false">SUM(F3:F6)</f>
        <v>199451551.29</v>
      </c>
      <c r="G8" s="11" t="n">
        <f aca="false">SUM(G3:G6)</f>
        <v>17</v>
      </c>
    </row>
    <row r="9" customFormat="false" ht="15" hidden="false" customHeight="true" outlineLevel="0" collapsed="false">
      <c r="A9" s="12"/>
      <c r="B9" s="12"/>
      <c r="C9" s="12"/>
      <c r="D9" s="12"/>
      <c r="E9" s="12"/>
      <c r="F9" s="12"/>
      <c r="G9" s="12"/>
    </row>
  </sheetData>
  <mergeCells count="6">
    <mergeCell ref="A1:A2"/>
    <mergeCell ref="B1:D1"/>
    <mergeCell ref="E1:E2"/>
    <mergeCell ref="F1:F2"/>
    <mergeCell ref="G1:G2"/>
    <mergeCell ref="A9:G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2060"/>
    <pageSetUpPr fitToPage="true"/>
  </sheetPr>
  <dimension ref="A1:P14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9.28125" defaultRowHeight="15" zeroHeight="false" outlineLevelRow="0" outlineLevelCol="0"/>
  <cols>
    <col collapsed="false" customWidth="true" hidden="false" outlineLevel="0" max="1" min="1" style="13" width="13.71"/>
    <col collapsed="false" customWidth="true" hidden="false" outlineLevel="0" max="2" min="2" style="14" width="17"/>
    <col collapsed="false" customWidth="true" hidden="false" outlineLevel="0" max="3" min="3" style="14" width="29.57"/>
    <col collapsed="false" customWidth="true" hidden="false" outlineLevel="0" max="4" min="4" style="14" width="14.57"/>
    <col collapsed="false" customWidth="true" hidden="false" outlineLevel="0" max="5" min="5" style="14" width="18"/>
    <col collapsed="false" customWidth="true" hidden="false" outlineLevel="0" max="6" min="6" style="14" width="42"/>
    <col collapsed="false" customWidth="true" hidden="false" outlineLevel="0" max="9" min="7" style="14" width="14.57"/>
    <col collapsed="false" customWidth="true" hidden="false" outlineLevel="0" max="15" min="10" style="14" width="18.43"/>
    <col collapsed="false" customWidth="true" hidden="false" outlineLevel="0" max="16" min="16" style="14" width="19.71"/>
    <col collapsed="false" customWidth="false" hidden="false" outlineLevel="0" max="1024" min="17" style="14" width="9.28"/>
  </cols>
  <sheetData>
    <row r="1" customFormat="false" ht="48.75" hidden="false" customHeight="true" outlineLevel="0" collapsed="false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customFormat="false" ht="14.25" hidden="false" customHeight="true" outlineLevel="0" collapsed="false">
      <c r="A2" s="16"/>
      <c r="B2" s="16"/>
      <c r="C2" s="16"/>
      <c r="D2" s="16"/>
      <c r="E2" s="16"/>
      <c r="F2" s="16"/>
      <c r="G2" s="16"/>
      <c r="H2" s="16"/>
      <c r="I2" s="17"/>
      <c r="J2" s="18"/>
      <c r="K2" s="18"/>
      <c r="L2" s="18"/>
      <c r="M2" s="18"/>
      <c r="N2" s="18"/>
      <c r="O2" s="18"/>
    </row>
    <row r="3" customFormat="false" ht="53.95" hidden="false" customHeight="false" outlineLevel="0" collapsed="false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7" t="s">
        <v>23</v>
      </c>
      <c r="J3" s="19" t="s">
        <v>24</v>
      </c>
      <c r="K3" s="19" t="s">
        <v>25</v>
      </c>
      <c r="L3" s="19" t="s">
        <v>26</v>
      </c>
      <c r="M3" s="19" t="s">
        <v>27</v>
      </c>
      <c r="N3" s="19" t="s">
        <v>28</v>
      </c>
      <c r="O3" s="19" t="s">
        <v>29</v>
      </c>
    </row>
    <row r="4" customFormat="false" ht="49.5" hidden="false" customHeight="true" outlineLevel="0" collapsed="false">
      <c r="A4" s="20" t="s">
        <v>30</v>
      </c>
      <c r="B4" s="21" t="s">
        <v>31</v>
      </c>
      <c r="C4" s="21" t="s">
        <v>32</v>
      </c>
      <c r="D4" s="21" t="s">
        <v>33</v>
      </c>
      <c r="E4" s="21"/>
      <c r="F4" s="21" t="s">
        <v>34</v>
      </c>
      <c r="G4" s="22" t="n">
        <v>500000</v>
      </c>
      <c r="H4" s="22" t="n">
        <v>500000</v>
      </c>
      <c r="I4" s="22" t="n">
        <v>0</v>
      </c>
      <c r="J4" s="23" t="s">
        <v>35</v>
      </c>
      <c r="K4" s="23" t="s">
        <v>36</v>
      </c>
      <c r="L4" s="23" t="s">
        <v>35</v>
      </c>
      <c r="M4" s="23" t="s">
        <v>36</v>
      </c>
      <c r="N4" s="23" t="s">
        <v>37</v>
      </c>
      <c r="O4" s="23" t="s">
        <v>38</v>
      </c>
    </row>
    <row r="5" customFormat="false" ht="60" hidden="false" customHeight="false" outlineLevel="0" collapsed="false">
      <c r="A5" s="20" t="s">
        <v>39</v>
      </c>
      <c r="B5" s="21" t="s">
        <v>31</v>
      </c>
      <c r="C5" s="21" t="s">
        <v>40</v>
      </c>
      <c r="D5" s="21" t="s">
        <v>41</v>
      </c>
      <c r="E5" s="21" t="s">
        <v>42</v>
      </c>
      <c r="F5" s="21" t="s">
        <v>43</v>
      </c>
      <c r="G5" s="22" t="n">
        <v>12000000</v>
      </c>
      <c r="H5" s="22" t="n">
        <v>12000000</v>
      </c>
      <c r="I5" s="22" t="n">
        <v>0</v>
      </c>
      <c r="J5" s="23"/>
      <c r="K5" s="23"/>
      <c r="L5" s="23" t="s">
        <v>35</v>
      </c>
      <c r="M5" s="23" t="s">
        <v>37</v>
      </c>
      <c r="N5" s="23" t="s">
        <v>44</v>
      </c>
      <c r="O5" s="23" t="s">
        <v>45</v>
      </c>
    </row>
    <row r="6" customFormat="false" ht="73.5" hidden="false" customHeight="true" outlineLevel="0" collapsed="false">
      <c r="A6" s="20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2" t="n">
        <v>89499627</v>
      </c>
      <c r="H6" s="22" t="n">
        <v>80000000</v>
      </c>
      <c r="I6" s="22" t="n">
        <v>9499627</v>
      </c>
      <c r="J6" s="23"/>
      <c r="K6" s="23"/>
      <c r="L6" s="23" t="s">
        <v>52</v>
      </c>
      <c r="M6" s="24" t="s">
        <v>44</v>
      </c>
      <c r="N6" s="23" t="s">
        <v>53</v>
      </c>
      <c r="O6" s="23" t="s">
        <v>38</v>
      </c>
      <c r="P6" s="25"/>
    </row>
    <row r="7" customFormat="false" ht="78" hidden="false" customHeight="true" outlineLevel="0" collapsed="false">
      <c r="A7" s="20" t="s">
        <v>54</v>
      </c>
      <c r="B7" s="21" t="s">
        <v>47</v>
      </c>
      <c r="C7" s="21" t="s">
        <v>48</v>
      </c>
      <c r="D7" s="21" t="s">
        <v>49</v>
      </c>
      <c r="E7" s="21" t="s">
        <v>55</v>
      </c>
      <c r="F7" s="21" t="s">
        <v>56</v>
      </c>
      <c r="G7" s="22" t="n">
        <v>18090000</v>
      </c>
      <c r="H7" s="22" t="n">
        <v>18090000</v>
      </c>
      <c r="I7" s="22" t="n">
        <v>0</v>
      </c>
      <c r="J7" s="23"/>
      <c r="K7" s="23"/>
      <c r="L7" s="23" t="s">
        <v>57</v>
      </c>
      <c r="M7" s="23" t="s">
        <v>57</v>
      </c>
      <c r="N7" s="23" t="s">
        <v>37</v>
      </c>
      <c r="O7" s="23" t="s">
        <v>58</v>
      </c>
    </row>
    <row r="8" customFormat="false" ht="70.5" hidden="false" customHeight="true" outlineLevel="0" collapsed="false">
      <c r="A8" s="20" t="s">
        <v>59</v>
      </c>
      <c r="B8" s="21" t="s">
        <v>47</v>
      </c>
      <c r="C8" s="21" t="s">
        <v>48</v>
      </c>
      <c r="D8" s="21" t="s">
        <v>49</v>
      </c>
      <c r="E8" s="21" t="s">
        <v>60</v>
      </c>
      <c r="F8" s="21" t="s">
        <v>61</v>
      </c>
      <c r="G8" s="22" t="n">
        <v>8540000</v>
      </c>
      <c r="H8" s="22" t="n">
        <v>8540000</v>
      </c>
      <c r="I8" s="22" t="n">
        <v>0</v>
      </c>
      <c r="J8" s="23"/>
      <c r="K8" s="23"/>
      <c r="L8" s="23" t="s">
        <v>44</v>
      </c>
      <c r="M8" s="23" t="s">
        <v>44</v>
      </c>
      <c r="N8" s="23" t="s">
        <v>53</v>
      </c>
      <c r="O8" s="23" t="s">
        <v>36</v>
      </c>
    </row>
    <row r="9" customFormat="false" ht="49.5" hidden="false" customHeight="true" outlineLevel="0" collapsed="false">
      <c r="A9" s="20" t="s">
        <v>62</v>
      </c>
      <c r="B9" s="21" t="s">
        <v>47</v>
      </c>
      <c r="C9" s="21" t="s">
        <v>48</v>
      </c>
      <c r="D9" s="21" t="s">
        <v>49</v>
      </c>
      <c r="E9" s="21" t="s">
        <v>63</v>
      </c>
      <c r="F9" s="21" t="s">
        <v>64</v>
      </c>
      <c r="G9" s="22" t="n">
        <v>17330000</v>
      </c>
      <c r="H9" s="22" t="n">
        <v>17330000</v>
      </c>
      <c r="I9" s="22" t="n">
        <v>0</v>
      </c>
      <c r="J9" s="23"/>
      <c r="K9" s="23"/>
      <c r="L9" s="23" t="s">
        <v>37</v>
      </c>
      <c r="M9" s="23" t="s">
        <v>44</v>
      </c>
      <c r="N9" s="23" t="s">
        <v>53</v>
      </c>
      <c r="O9" s="23" t="s">
        <v>45</v>
      </c>
    </row>
    <row r="10" customFormat="false" ht="71.25" hidden="false" customHeight="true" outlineLevel="0" collapsed="false">
      <c r="A10" s="20" t="s">
        <v>65</v>
      </c>
      <c r="B10" s="21" t="s">
        <v>47</v>
      </c>
      <c r="C10" s="21" t="s">
        <v>48</v>
      </c>
      <c r="D10" s="21" t="s">
        <v>49</v>
      </c>
      <c r="E10" s="21" t="s">
        <v>66</v>
      </c>
      <c r="F10" s="21" t="s">
        <v>67</v>
      </c>
      <c r="G10" s="22" t="n">
        <v>6475293.32</v>
      </c>
      <c r="H10" s="22" t="n">
        <v>6475293.32</v>
      </c>
      <c r="I10" s="22" t="n">
        <v>0</v>
      </c>
      <c r="J10" s="23"/>
      <c r="K10" s="23"/>
      <c r="L10" s="23" t="s">
        <v>68</v>
      </c>
      <c r="M10" s="23" t="s">
        <v>68</v>
      </c>
      <c r="N10" s="23" t="s">
        <v>69</v>
      </c>
      <c r="O10" s="23" t="s">
        <v>70</v>
      </c>
    </row>
    <row r="11" customFormat="false" ht="49.5" hidden="false" customHeight="true" outlineLevel="0" collapsed="false">
      <c r="A11" s="20" t="s">
        <v>71</v>
      </c>
      <c r="B11" s="21" t="s">
        <v>47</v>
      </c>
      <c r="C11" s="21" t="s">
        <v>48</v>
      </c>
      <c r="D11" s="21" t="s">
        <v>49</v>
      </c>
      <c r="E11" s="21" t="s">
        <v>72</v>
      </c>
      <c r="F11" s="21" t="s">
        <v>73</v>
      </c>
      <c r="G11" s="22" t="n">
        <v>11350000</v>
      </c>
      <c r="H11" s="22" t="n">
        <v>11350000</v>
      </c>
      <c r="I11" s="22" t="n">
        <v>0</v>
      </c>
      <c r="J11" s="23"/>
      <c r="K11" s="23"/>
      <c r="L11" s="23" t="s">
        <v>37</v>
      </c>
      <c r="M11" s="23" t="s">
        <v>44</v>
      </c>
      <c r="N11" s="23" t="s">
        <v>53</v>
      </c>
      <c r="O11" s="23" t="s">
        <v>45</v>
      </c>
    </row>
    <row r="12" customFormat="false" ht="68.25" hidden="false" customHeight="true" outlineLevel="0" collapsed="false">
      <c r="A12" s="20" t="s">
        <v>74</v>
      </c>
      <c r="B12" s="21" t="s">
        <v>47</v>
      </c>
      <c r="C12" s="21" t="s">
        <v>48</v>
      </c>
      <c r="D12" s="21" t="s">
        <v>49</v>
      </c>
      <c r="E12" s="21" t="s">
        <v>75</v>
      </c>
      <c r="F12" s="21" t="s">
        <v>76</v>
      </c>
      <c r="G12" s="22" t="n">
        <v>7450000</v>
      </c>
      <c r="H12" s="22" t="n">
        <v>7450000</v>
      </c>
      <c r="I12" s="22" t="n">
        <v>0</v>
      </c>
      <c r="J12" s="23"/>
      <c r="K12" s="23"/>
      <c r="L12" s="23" t="s">
        <v>57</v>
      </c>
      <c r="M12" s="23" t="s">
        <v>57</v>
      </c>
      <c r="N12" s="23" t="s">
        <v>37</v>
      </c>
      <c r="O12" s="23" t="s">
        <v>69</v>
      </c>
    </row>
    <row r="13" customFormat="false" ht="58.5" hidden="false" customHeight="true" outlineLevel="0" collapsed="false">
      <c r="A13" s="20" t="s">
        <v>77</v>
      </c>
      <c r="B13" s="21" t="s">
        <v>47</v>
      </c>
      <c r="C13" s="21" t="s">
        <v>48</v>
      </c>
      <c r="D13" s="21" t="s">
        <v>49</v>
      </c>
      <c r="E13" s="21" t="s">
        <v>78</v>
      </c>
      <c r="F13" s="21" t="s">
        <v>79</v>
      </c>
      <c r="G13" s="22" t="n">
        <v>7470000</v>
      </c>
      <c r="H13" s="22" t="n">
        <v>7470000</v>
      </c>
      <c r="I13" s="22" t="n">
        <v>0</v>
      </c>
      <c r="J13" s="23"/>
      <c r="K13" s="23"/>
      <c r="L13" s="23" t="s">
        <v>68</v>
      </c>
      <c r="M13" s="23" t="s">
        <v>68</v>
      </c>
      <c r="N13" s="23" t="s">
        <v>69</v>
      </c>
      <c r="O13" s="23" t="s">
        <v>70</v>
      </c>
    </row>
    <row r="14" customFormat="false" ht="61.5" hidden="false" customHeight="true" outlineLevel="0" collapsed="false">
      <c r="A14" s="20" t="s">
        <v>80</v>
      </c>
      <c r="B14" s="21" t="s">
        <v>81</v>
      </c>
      <c r="C14" s="21" t="s">
        <v>48</v>
      </c>
      <c r="D14" s="21" t="s">
        <v>49</v>
      </c>
      <c r="E14" s="21" t="s">
        <v>82</v>
      </c>
      <c r="F14" s="21" t="s">
        <v>83</v>
      </c>
      <c r="G14" s="22" t="n">
        <v>5000000</v>
      </c>
      <c r="H14" s="22" t="n">
        <v>5000000</v>
      </c>
      <c r="I14" s="22" t="n">
        <v>0</v>
      </c>
      <c r="J14" s="23" t="s">
        <v>84</v>
      </c>
      <c r="K14" s="23" t="s">
        <v>84</v>
      </c>
      <c r="L14" s="23" t="s">
        <v>85</v>
      </c>
      <c r="M14" s="23" t="s">
        <v>44</v>
      </c>
      <c r="N14" s="23" t="s">
        <v>53</v>
      </c>
      <c r="O14" s="23" t="s">
        <v>36</v>
      </c>
    </row>
  </sheetData>
  <mergeCells count="4">
    <mergeCell ref="A1:O1"/>
    <mergeCell ref="J2:K2"/>
    <mergeCell ref="L2:M2"/>
    <mergeCell ref="N2:O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0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3" activeCellId="0" sqref="A3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24.72"/>
    <col collapsed="false" customWidth="true" hidden="false" outlineLevel="0" max="3" min="3" style="0" width="22"/>
    <col collapsed="false" customWidth="true" hidden="false" outlineLevel="0" max="4" min="4" style="0" width="31.71"/>
    <col collapsed="false" customWidth="true" hidden="false" outlineLevel="0" max="5" min="5" style="0" width="27.57"/>
  </cols>
  <sheetData>
    <row r="1" customFormat="false" ht="47.25" hidden="false" customHeight="true" outlineLevel="0" collapsed="false">
      <c r="A1" s="26" t="s">
        <v>86</v>
      </c>
      <c r="B1" s="26"/>
      <c r="C1" s="26"/>
      <c r="D1" s="26"/>
      <c r="E1" s="26"/>
    </row>
    <row r="2" customFormat="false" ht="47.25" hidden="false" customHeight="true" outlineLevel="0" collapsed="false">
      <c r="A2" s="26"/>
      <c r="B2" s="26"/>
      <c r="C2" s="26"/>
      <c r="D2" s="26"/>
      <c r="E2" s="26"/>
    </row>
    <row r="3" customFormat="false" ht="14.9" hidden="false" customHeight="false" outlineLevel="0" collapsed="false">
      <c r="A3" s="27" t="s">
        <v>17</v>
      </c>
      <c r="B3" s="27" t="s">
        <v>18</v>
      </c>
      <c r="C3" s="27" t="s">
        <v>19</v>
      </c>
      <c r="D3" s="27" t="s">
        <v>20</v>
      </c>
      <c r="E3" s="28" t="s">
        <v>87</v>
      </c>
    </row>
    <row r="4" customFormat="false" ht="54.75" hidden="false" customHeight="true" outlineLevel="0" collapsed="false">
      <c r="A4" s="29" t="s">
        <v>88</v>
      </c>
      <c r="B4" s="29" t="s">
        <v>89</v>
      </c>
      <c r="C4" s="30" t="s">
        <v>90</v>
      </c>
      <c r="D4" s="29" t="s">
        <v>91</v>
      </c>
      <c r="E4" s="31" t="n">
        <v>1750000</v>
      </c>
    </row>
    <row r="5" customFormat="false" ht="54.75" hidden="false" customHeight="true" outlineLevel="0" collapsed="false">
      <c r="A5" s="29" t="s">
        <v>88</v>
      </c>
      <c r="B5" s="29" t="s">
        <v>89</v>
      </c>
      <c r="C5" s="30" t="s">
        <v>92</v>
      </c>
      <c r="D5" s="29" t="s">
        <v>93</v>
      </c>
      <c r="E5" s="31" t="n">
        <v>5800000</v>
      </c>
    </row>
    <row r="6" customFormat="false" ht="54.75" hidden="false" customHeight="true" outlineLevel="0" collapsed="false">
      <c r="A6" s="29" t="s">
        <v>88</v>
      </c>
      <c r="B6" s="29" t="s">
        <v>89</v>
      </c>
      <c r="C6" s="30" t="s">
        <v>94</v>
      </c>
      <c r="D6" s="29" t="s">
        <v>95</v>
      </c>
      <c r="E6" s="31" t="n">
        <v>642503.97</v>
      </c>
    </row>
    <row r="7" customFormat="false" ht="54.75" hidden="false" customHeight="true" outlineLevel="0" collapsed="false">
      <c r="A7" s="29" t="s">
        <v>88</v>
      </c>
      <c r="B7" s="29" t="s">
        <v>89</v>
      </c>
      <c r="C7" s="30" t="s">
        <v>96</v>
      </c>
      <c r="D7" s="29" t="s">
        <v>97</v>
      </c>
      <c r="E7" s="31" t="n">
        <v>3984127</v>
      </c>
    </row>
    <row r="8" customFormat="false" ht="54.75" hidden="false" customHeight="true" outlineLevel="0" collapsed="false">
      <c r="A8" s="29" t="s">
        <v>88</v>
      </c>
      <c r="B8" s="29" t="s">
        <v>89</v>
      </c>
      <c r="C8" s="30" t="s">
        <v>98</v>
      </c>
      <c r="D8" s="29" t="s">
        <v>99</v>
      </c>
      <c r="E8" s="31" t="n">
        <v>370000</v>
      </c>
    </row>
    <row r="9" customFormat="false" ht="54.75" hidden="false" customHeight="true" outlineLevel="0" collapsed="false">
      <c r="A9" s="29" t="s">
        <v>88</v>
      </c>
      <c r="B9" s="29" t="s">
        <v>89</v>
      </c>
      <c r="C9" s="30" t="s">
        <v>100</v>
      </c>
      <c r="D9" s="29" t="s">
        <v>101</v>
      </c>
      <c r="E9" s="31" t="n">
        <v>3200000</v>
      </c>
    </row>
    <row r="10" customFormat="false" ht="15" hidden="false" customHeight="false" outlineLevel="0" collapsed="false">
      <c r="E10" s="32"/>
    </row>
  </sheetData>
  <mergeCells count="1">
    <mergeCell ref="A1:E1"/>
  </mergeCells>
  <printOptions headings="false" gridLines="false" gridLinesSet="true" horizontalCentered="false" verticalCentered="false"/>
  <pageMargins left="0.433333333333333" right="0.39375" top="0.905555555555556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J3" activeCellId="0" sqref="J3"/>
    </sheetView>
  </sheetViews>
  <sheetFormatPr defaultColWidth="9.28125" defaultRowHeight="15" zeroHeight="false" outlineLevelRow="0" outlineLevelCol="0"/>
  <cols>
    <col collapsed="false" customWidth="true" hidden="false" outlineLevel="0" max="1" min="1" style="14" width="20.71"/>
    <col collapsed="false" customWidth="true" hidden="false" outlineLevel="0" max="10" min="2" style="14" width="17.28"/>
    <col collapsed="false" customWidth="false" hidden="false" outlineLevel="0" max="1024" min="11" style="14" width="9.28"/>
  </cols>
  <sheetData>
    <row r="1" customFormat="false" ht="37.5" hidden="false" customHeight="true" outlineLevel="0" collapsed="false">
      <c r="A1" s="33" t="s">
        <v>102</v>
      </c>
      <c r="B1" s="33"/>
      <c r="C1" s="33"/>
      <c r="D1" s="33"/>
      <c r="E1" s="33"/>
      <c r="F1" s="33"/>
      <c r="G1" s="33"/>
      <c r="H1" s="33"/>
      <c r="I1" s="33"/>
      <c r="J1" s="33"/>
    </row>
    <row r="2" customFormat="false" ht="15" hidden="false" customHeight="false" outlineLevel="0" collapsed="false">
      <c r="A2" s="34"/>
      <c r="B2" s="34" t="n">
        <v>2024</v>
      </c>
      <c r="C2" s="34" t="n">
        <v>2025</v>
      </c>
      <c r="D2" s="34" t="n">
        <v>2026</v>
      </c>
      <c r="E2" s="34" t="n">
        <v>2027</v>
      </c>
      <c r="F2" s="35" t="n">
        <v>2028</v>
      </c>
      <c r="G2" s="34" t="n">
        <v>2029</v>
      </c>
      <c r="H2" s="34" t="n">
        <v>2030</v>
      </c>
      <c r="I2" s="34" t="n">
        <v>2031</v>
      </c>
      <c r="J2" s="34" t="s">
        <v>103</v>
      </c>
    </row>
    <row r="3" customFormat="false" ht="30" hidden="false" customHeight="false" outlineLevel="0" collapsed="false">
      <c r="A3" s="36" t="s">
        <v>104</v>
      </c>
      <c r="B3" s="37" t="n">
        <f aca="false">'Allegato B2_Piano fin interv'!K15</f>
        <v>600000</v>
      </c>
      <c r="C3" s="37" t="n">
        <f aca="false">'Allegato B2_Piano fin interv'!L15</f>
        <v>14190974.92</v>
      </c>
      <c r="D3" s="37" t="n">
        <f aca="false">'Allegato B2_Piano fin interv'!M15</f>
        <v>42157685.79</v>
      </c>
      <c r="E3" s="37" t="n">
        <f aca="false">'Allegato B2_Piano fin interv'!N15</f>
        <v>53231014.29</v>
      </c>
      <c r="F3" s="37" t="n">
        <f aca="false">'Allegato B2_Piano fin interv'!O15</f>
        <v>32346237.68</v>
      </c>
      <c r="G3" s="37" t="n">
        <f aca="false">'Allegato B2_Piano fin interv'!P15</f>
        <v>19557380.64</v>
      </c>
      <c r="H3" s="37" t="n">
        <f aca="false">'Allegato B2_Piano fin interv'!Q15</f>
        <v>12091000</v>
      </c>
      <c r="I3" s="37" t="n">
        <f aca="false">'Allegato B2_Piano fin interv'!R15</f>
        <v>31000</v>
      </c>
      <c r="J3" s="37" t="n">
        <f aca="false">SUM(B3:I3)</f>
        <v>174205293.32</v>
      </c>
    </row>
  </sheetData>
  <mergeCells count="1">
    <mergeCell ref="A1:J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2060"/>
    <pageSetUpPr fitToPage="true"/>
  </sheetPr>
  <dimension ref="A1:V1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9.28125" defaultRowHeight="13.8" zeroHeight="false" outlineLevelRow="0" outlineLevelCol="0"/>
  <cols>
    <col collapsed="false" customWidth="true" hidden="false" outlineLevel="0" max="1" min="1" style="14" width="14.57"/>
    <col collapsed="false" customWidth="true" hidden="false" outlineLevel="0" max="2" min="2" style="14" width="29"/>
    <col collapsed="false" customWidth="true" hidden="false" outlineLevel="0" max="3" min="3" style="14" width="27.3"/>
    <col collapsed="false" customWidth="true" hidden="false" outlineLevel="0" max="4" min="4" style="14" width="29"/>
    <col collapsed="false" customWidth="true" hidden="false" outlineLevel="0" max="5" min="5" style="14" width="20.43"/>
    <col collapsed="false" customWidth="true" hidden="false" outlineLevel="0" max="6" min="6" style="14" width="42"/>
    <col collapsed="false" customWidth="true" hidden="false" outlineLevel="0" max="7" min="7" style="14" width="14.57"/>
    <col collapsed="false" customWidth="true" hidden="false" outlineLevel="0" max="8" min="8" style="14" width="18.43"/>
    <col collapsed="false" customWidth="true" hidden="false" outlineLevel="0" max="9" min="9" style="14" width="14.57"/>
    <col collapsed="false" customWidth="true" hidden="false" outlineLevel="0" max="11" min="10" style="14" width="14.43"/>
    <col collapsed="false" customWidth="true" hidden="false" outlineLevel="0" max="12" min="12" style="14" width="20.71"/>
    <col collapsed="false" customWidth="true" hidden="false" outlineLevel="0" max="13" min="13" style="14" width="17.28"/>
    <col collapsed="false" customWidth="true" hidden="false" outlineLevel="0" max="14" min="14" style="14" width="23.43"/>
    <col collapsed="false" customWidth="true" hidden="false" outlineLevel="0" max="15" min="15" style="14" width="21"/>
    <col collapsed="false" customWidth="true" hidden="false" outlineLevel="0" max="16" min="16" style="14" width="17.43"/>
    <col collapsed="false" customWidth="true" hidden="false" outlineLevel="0" max="17" min="17" style="14" width="15.28"/>
    <col collapsed="false" customWidth="true" hidden="false" outlineLevel="0" max="18" min="18" style="14" width="14.43"/>
    <col collapsed="false" customWidth="false" hidden="false" outlineLevel="0" max="1024" min="19" style="14" width="9.28"/>
  </cols>
  <sheetData>
    <row r="1" customFormat="false" ht="48.75" hidden="false" customHeight="true" outlineLevel="0" collapsed="false">
      <c r="A1" s="38" t="s">
        <v>105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customFormat="false" ht="48.75" hidden="false" customHeight="true" outlineLevel="0" collapsed="false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customFormat="false" ht="53.95" hidden="false" customHeight="false" outlineLevel="0" collapsed="false">
      <c r="A3" s="39" t="s">
        <v>15</v>
      </c>
      <c r="B3" s="39" t="s">
        <v>16</v>
      </c>
      <c r="C3" s="39" t="s">
        <v>17</v>
      </c>
      <c r="D3" s="39" t="s">
        <v>18</v>
      </c>
      <c r="E3" s="39" t="s">
        <v>19</v>
      </c>
      <c r="F3" s="39" t="s">
        <v>20</v>
      </c>
      <c r="G3" s="39" t="s">
        <v>106</v>
      </c>
      <c r="H3" s="39" t="s">
        <v>22</v>
      </c>
      <c r="I3" s="40" t="s">
        <v>23</v>
      </c>
      <c r="J3" s="40" t="n">
        <v>2023</v>
      </c>
      <c r="K3" s="39" t="n">
        <v>2024</v>
      </c>
      <c r="L3" s="39" t="n">
        <v>2025</v>
      </c>
      <c r="M3" s="39" t="n">
        <v>2026</v>
      </c>
      <c r="N3" s="39" t="n">
        <v>2027</v>
      </c>
      <c r="O3" s="39" t="n">
        <v>2028</v>
      </c>
      <c r="P3" s="39" t="n">
        <v>2029</v>
      </c>
      <c r="Q3" s="39" t="n">
        <v>2030</v>
      </c>
      <c r="R3" s="39" t="n">
        <v>2031</v>
      </c>
      <c r="S3" s="39" t="n">
        <v>2032</v>
      </c>
      <c r="T3" s="39" t="n">
        <v>2033</v>
      </c>
      <c r="U3" s="39" t="n">
        <v>2034</v>
      </c>
      <c r="V3" s="39" t="n">
        <v>2035</v>
      </c>
    </row>
    <row r="4" customFormat="false" ht="41.75" hidden="false" customHeight="false" outlineLevel="0" collapsed="false">
      <c r="A4" s="23" t="s">
        <v>30</v>
      </c>
      <c r="B4" s="21" t="s">
        <v>31</v>
      </c>
      <c r="C4" s="21" t="s">
        <v>32</v>
      </c>
      <c r="D4" s="21" t="s">
        <v>33</v>
      </c>
      <c r="E4" s="21"/>
      <c r="F4" s="21" t="s">
        <v>34</v>
      </c>
      <c r="G4" s="22" t="n">
        <v>500000</v>
      </c>
      <c r="H4" s="22" t="n">
        <v>500000</v>
      </c>
      <c r="I4" s="41" t="n">
        <v>0</v>
      </c>
      <c r="J4" s="41"/>
      <c r="K4" s="42" t="n">
        <v>0</v>
      </c>
      <c r="L4" s="42" t="n">
        <v>76000</v>
      </c>
      <c r="M4" s="42" t="n">
        <v>73500</v>
      </c>
      <c r="N4" s="42" t="n">
        <v>61000</v>
      </c>
      <c r="O4" s="42" t="n">
        <v>121000</v>
      </c>
      <c r="P4" s="42" t="n">
        <v>46500</v>
      </c>
      <c r="Q4" s="42" t="n">
        <v>91000</v>
      </c>
      <c r="R4" s="42" t="n">
        <v>31000</v>
      </c>
    </row>
    <row r="5" customFormat="false" ht="41.75" hidden="false" customHeight="false" outlineLevel="0" collapsed="false">
      <c r="A5" s="23" t="s">
        <v>39</v>
      </c>
      <c r="B5" s="21" t="s">
        <v>31</v>
      </c>
      <c r="C5" s="21" t="s">
        <v>40</v>
      </c>
      <c r="D5" s="21" t="s">
        <v>41</v>
      </c>
      <c r="E5" s="21" t="s">
        <v>42</v>
      </c>
      <c r="F5" s="21" t="s">
        <v>43</v>
      </c>
      <c r="G5" s="22" t="n">
        <v>12000000</v>
      </c>
      <c r="H5" s="22" t="n">
        <v>12000000</v>
      </c>
      <c r="I5" s="41" t="n">
        <v>0</v>
      </c>
      <c r="J5" s="41"/>
      <c r="K5" s="43" t="n">
        <v>100000</v>
      </c>
      <c r="L5" s="43" t="n">
        <v>2560000</v>
      </c>
      <c r="M5" s="43" t="n">
        <v>3760000</v>
      </c>
      <c r="N5" s="43" t="n">
        <v>3330000</v>
      </c>
      <c r="O5" s="43" t="n">
        <v>2250000</v>
      </c>
      <c r="P5" s="43" t="n">
        <v>0</v>
      </c>
      <c r="Q5" s="43" t="n">
        <v>0</v>
      </c>
      <c r="R5" s="43" t="n">
        <v>0</v>
      </c>
    </row>
    <row r="6" customFormat="false" ht="41.75" hidden="false" customHeight="false" outlineLevel="0" collapsed="false">
      <c r="A6" s="23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2" t="n">
        <v>89499627</v>
      </c>
      <c r="H6" s="22" t="n">
        <v>80000000</v>
      </c>
      <c r="I6" s="41" t="n">
        <v>9499627</v>
      </c>
      <c r="J6" s="41"/>
      <c r="K6" s="43" t="n">
        <v>500000</v>
      </c>
      <c r="L6" s="43" t="n">
        <v>1000000</v>
      </c>
      <c r="M6" s="43" t="n">
        <v>12500000</v>
      </c>
      <c r="N6" s="43" t="n">
        <v>18000000</v>
      </c>
      <c r="O6" s="43" t="n">
        <v>18000000</v>
      </c>
      <c r="P6" s="43" t="n">
        <v>18000000</v>
      </c>
      <c r="Q6" s="43" t="n">
        <v>12000000</v>
      </c>
      <c r="R6" s="43" t="n">
        <v>0</v>
      </c>
    </row>
    <row r="7" customFormat="false" ht="41.75" hidden="false" customHeight="false" outlineLevel="0" collapsed="false">
      <c r="A7" s="23" t="s">
        <v>54</v>
      </c>
      <c r="B7" s="21" t="s">
        <v>47</v>
      </c>
      <c r="C7" s="21" t="s">
        <v>48</v>
      </c>
      <c r="D7" s="21" t="s">
        <v>49</v>
      </c>
      <c r="E7" s="21" t="s">
        <v>55</v>
      </c>
      <c r="F7" s="21" t="s">
        <v>56</v>
      </c>
      <c r="G7" s="22" t="n">
        <v>18090000</v>
      </c>
      <c r="H7" s="22" t="n">
        <v>18090000</v>
      </c>
      <c r="I7" s="41" t="n">
        <v>0</v>
      </c>
      <c r="J7" s="41"/>
      <c r="K7" s="43" t="n">
        <v>0</v>
      </c>
      <c r="L7" s="43" t="n">
        <v>6669438.49</v>
      </c>
      <c r="M7" s="43" t="n">
        <v>4473395.34</v>
      </c>
      <c r="N7" s="43" t="n">
        <v>4473395.34</v>
      </c>
      <c r="O7" s="43" t="n">
        <v>2473770.83</v>
      </c>
      <c r="P7" s="43" t="n">
        <v>0</v>
      </c>
      <c r="Q7" s="43" t="n">
        <v>0</v>
      </c>
      <c r="R7" s="43" t="n">
        <v>0</v>
      </c>
    </row>
    <row r="8" customFormat="false" ht="41.75" hidden="false" customHeight="false" outlineLevel="0" collapsed="false">
      <c r="A8" s="23" t="s">
        <v>59</v>
      </c>
      <c r="B8" s="21" t="s">
        <v>47</v>
      </c>
      <c r="C8" s="21" t="s">
        <v>48</v>
      </c>
      <c r="D8" s="21" t="s">
        <v>49</v>
      </c>
      <c r="E8" s="21" t="s">
        <v>60</v>
      </c>
      <c r="F8" s="21" t="s">
        <v>61</v>
      </c>
      <c r="G8" s="22" t="n">
        <v>8540000</v>
      </c>
      <c r="H8" s="22" t="n">
        <v>8540000</v>
      </c>
      <c r="I8" s="41" t="n">
        <v>0</v>
      </c>
      <c r="J8" s="41"/>
      <c r="K8" s="43" t="n">
        <v>0</v>
      </c>
      <c r="L8" s="43" t="n">
        <v>146661.85</v>
      </c>
      <c r="M8" s="43" t="n">
        <v>3758356.05</v>
      </c>
      <c r="N8" s="43" t="n">
        <v>4634982.1</v>
      </c>
      <c r="O8" s="43" t="n">
        <v>0</v>
      </c>
      <c r="P8" s="43" t="n">
        <v>0</v>
      </c>
      <c r="Q8" s="43" t="n">
        <v>0</v>
      </c>
      <c r="R8" s="43" t="n">
        <v>0</v>
      </c>
    </row>
    <row r="9" customFormat="false" ht="41.75" hidden="false" customHeight="false" outlineLevel="0" collapsed="false">
      <c r="A9" s="23" t="s">
        <v>62</v>
      </c>
      <c r="B9" s="21" t="s">
        <v>47</v>
      </c>
      <c r="C9" s="21" t="s">
        <v>48</v>
      </c>
      <c r="D9" s="21" t="s">
        <v>49</v>
      </c>
      <c r="E9" s="21" t="s">
        <v>63</v>
      </c>
      <c r="F9" s="21" t="s">
        <v>64</v>
      </c>
      <c r="G9" s="22" t="n">
        <v>17330000</v>
      </c>
      <c r="H9" s="22" t="n">
        <v>17330000</v>
      </c>
      <c r="I9" s="41" t="n">
        <v>0</v>
      </c>
      <c r="J9" s="41"/>
      <c r="K9" s="43" t="n">
        <v>0</v>
      </c>
      <c r="L9" s="43" t="n">
        <v>329773.97</v>
      </c>
      <c r="M9" s="43" t="n">
        <v>7215276.34</v>
      </c>
      <c r="N9" s="43" t="n">
        <v>7954795.89</v>
      </c>
      <c r="O9" s="43" t="n">
        <v>1830153.8</v>
      </c>
      <c r="P9" s="43" t="n">
        <v>0</v>
      </c>
      <c r="Q9" s="43" t="n">
        <v>0</v>
      </c>
      <c r="R9" s="43" t="n">
        <v>0</v>
      </c>
    </row>
    <row r="10" customFormat="false" ht="41.75" hidden="false" customHeight="false" outlineLevel="0" collapsed="false">
      <c r="A10" s="23" t="s">
        <v>65</v>
      </c>
      <c r="B10" s="21" t="s">
        <v>47</v>
      </c>
      <c r="C10" s="21" t="s">
        <v>48</v>
      </c>
      <c r="D10" s="21" t="s">
        <v>49</v>
      </c>
      <c r="E10" s="21" t="s">
        <v>66</v>
      </c>
      <c r="F10" s="21" t="s">
        <v>67</v>
      </c>
      <c r="G10" s="22" t="n">
        <v>6475293.32</v>
      </c>
      <c r="H10" s="22" t="n">
        <v>6475293.32</v>
      </c>
      <c r="I10" s="41" t="n">
        <v>0</v>
      </c>
      <c r="J10" s="41"/>
      <c r="K10" s="43" t="n">
        <v>0</v>
      </c>
      <c r="L10" s="43" t="n">
        <v>0</v>
      </c>
      <c r="M10" s="43" t="n">
        <v>110852.95</v>
      </c>
      <c r="N10" s="43" t="n">
        <v>2660397.48</v>
      </c>
      <c r="O10" s="43" t="n">
        <v>3002032.84</v>
      </c>
      <c r="P10" s="43" t="n">
        <v>702010.05</v>
      </c>
      <c r="Q10" s="43" t="n">
        <v>0</v>
      </c>
      <c r="R10" s="43" t="n">
        <v>0</v>
      </c>
    </row>
    <row r="11" customFormat="false" ht="41.75" hidden="false" customHeight="false" outlineLevel="0" collapsed="false">
      <c r="A11" s="23" t="s">
        <v>71</v>
      </c>
      <c r="B11" s="21" t="s">
        <v>47</v>
      </c>
      <c r="C11" s="21" t="s">
        <v>48</v>
      </c>
      <c r="D11" s="21" t="s">
        <v>49</v>
      </c>
      <c r="E11" s="21" t="s">
        <v>72</v>
      </c>
      <c r="F11" s="21" t="s">
        <v>73</v>
      </c>
      <c r="G11" s="22" t="n">
        <v>11350000</v>
      </c>
      <c r="H11" s="22" t="n">
        <v>11350000</v>
      </c>
      <c r="I11" s="41" t="n">
        <v>0</v>
      </c>
      <c r="J11" s="41"/>
      <c r="K11" s="43" t="n">
        <v>0</v>
      </c>
      <c r="L11" s="43" t="n">
        <v>212199.41</v>
      </c>
      <c r="M11" s="43" t="n">
        <v>4682544.12</v>
      </c>
      <c r="N11" s="43" t="n">
        <v>5245820.33</v>
      </c>
      <c r="O11" s="43" t="n">
        <v>1209436.14</v>
      </c>
      <c r="P11" s="43" t="n">
        <v>0</v>
      </c>
      <c r="Q11" s="43" t="n">
        <v>0</v>
      </c>
      <c r="R11" s="43" t="n">
        <v>0</v>
      </c>
    </row>
    <row r="12" customFormat="false" ht="41.75" hidden="false" customHeight="false" outlineLevel="0" collapsed="false">
      <c r="A12" s="23" t="s">
        <v>74</v>
      </c>
      <c r="B12" s="21" t="s">
        <v>47</v>
      </c>
      <c r="C12" s="21" t="s">
        <v>48</v>
      </c>
      <c r="D12" s="21" t="s">
        <v>49</v>
      </c>
      <c r="E12" s="21" t="s">
        <v>75</v>
      </c>
      <c r="F12" s="21" t="s">
        <v>76</v>
      </c>
      <c r="G12" s="22" t="n">
        <v>7450000</v>
      </c>
      <c r="H12" s="22" t="n">
        <v>7450000</v>
      </c>
      <c r="I12" s="41" t="n">
        <v>0</v>
      </c>
      <c r="J12" s="41"/>
      <c r="K12" s="43" t="n">
        <v>0</v>
      </c>
      <c r="L12" s="43" t="n">
        <v>3196901.2</v>
      </c>
      <c r="M12" s="43" t="n">
        <v>3455554.33</v>
      </c>
      <c r="N12" s="43" t="n">
        <v>797544.47</v>
      </c>
      <c r="O12" s="43" t="n">
        <v>0</v>
      </c>
      <c r="P12" s="43" t="n">
        <v>0</v>
      </c>
      <c r="Q12" s="43" t="n">
        <v>0</v>
      </c>
      <c r="R12" s="43" t="n">
        <v>0</v>
      </c>
    </row>
    <row r="13" customFormat="false" ht="41.75" hidden="false" customHeight="false" outlineLevel="0" collapsed="false">
      <c r="A13" s="23" t="s">
        <v>77</v>
      </c>
      <c r="B13" s="21" t="s">
        <v>47</v>
      </c>
      <c r="C13" s="21" t="s">
        <v>48</v>
      </c>
      <c r="D13" s="21" t="s">
        <v>49</v>
      </c>
      <c r="E13" s="21" t="s">
        <v>78</v>
      </c>
      <c r="F13" s="21" t="s">
        <v>79</v>
      </c>
      <c r="G13" s="22" t="n">
        <v>7470000</v>
      </c>
      <c r="H13" s="22" t="n">
        <v>7470000</v>
      </c>
      <c r="I13" s="41" t="n">
        <v>0</v>
      </c>
      <c r="J13" s="41"/>
      <c r="K13" s="43" t="n">
        <v>0</v>
      </c>
      <c r="L13" s="43" t="n">
        <v>0</v>
      </c>
      <c r="M13" s="43" t="n">
        <v>128206.66</v>
      </c>
      <c r="N13" s="43" t="n">
        <v>3073078.68</v>
      </c>
      <c r="O13" s="43" t="n">
        <v>3459844.07</v>
      </c>
      <c r="P13" s="43" t="n">
        <v>808870.59</v>
      </c>
      <c r="Q13" s="43" t="n">
        <v>0</v>
      </c>
      <c r="R13" s="43" t="n">
        <v>0</v>
      </c>
    </row>
    <row r="14" customFormat="false" ht="41.75" hidden="false" customHeight="false" outlineLevel="0" collapsed="false">
      <c r="A14" s="23" t="s">
        <v>80</v>
      </c>
      <c r="B14" s="21" t="s">
        <v>81</v>
      </c>
      <c r="C14" s="21" t="s">
        <v>48</v>
      </c>
      <c r="D14" s="21" t="s">
        <v>49</v>
      </c>
      <c r="E14" s="21" t="s">
        <v>82</v>
      </c>
      <c r="F14" s="21" t="s">
        <v>83</v>
      </c>
      <c r="G14" s="22" t="n">
        <v>5000000</v>
      </c>
      <c r="H14" s="22" t="n">
        <v>5000000</v>
      </c>
      <c r="I14" s="41" t="n">
        <v>0</v>
      </c>
      <c r="J14" s="41"/>
      <c r="K14" s="44" t="n">
        <v>0</v>
      </c>
      <c r="L14" s="44" t="n">
        <v>0</v>
      </c>
      <c r="M14" s="44" t="n">
        <v>2000000</v>
      </c>
      <c r="N14" s="44" t="n">
        <v>3000000</v>
      </c>
      <c r="O14" s="44" t="n">
        <v>0</v>
      </c>
      <c r="P14" s="44" t="n">
        <v>0</v>
      </c>
      <c r="Q14" s="44" t="n">
        <v>0</v>
      </c>
      <c r="R14" s="43" t="n">
        <v>0</v>
      </c>
    </row>
    <row r="15" customFormat="false" ht="13.8" hidden="false" customHeight="false" outlineLevel="0" collapsed="false">
      <c r="H15" s="45" t="n">
        <f aca="false">SUM(H4:H14)</f>
        <v>174205293.32</v>
      </c>
      <c r="I15" s="45" t="n">
        <f aca="false">SUM(I4:I14)</f>
        <v>9499627</v>
      </c>
      <c r="J15" s="45"/>
      <c r="K15" s="46" t="n">
        <f aca="false">SUM(K4:K14)</f>
        <v>600000</v>
      </c>
      <c r="L15" s="46" t="n">
        <f aca="false">SUM(L4:L14)</f>
        <v>14190974.92</v>
      </c>
      <c r="M15" s="46" t="n">
        <f aca="false">SUM(M4:M14)</f>
        <v>42157685.79</v>
      </c>
      <c r="N15" s="46" t="n">
        <f aca="false">SUM(N4:N14)</f>
        <v>53231014.29</v>
      </c>
      <c r="O15" s="46" t="n">
        <f aca="false">SUM(O4:O14)</f>
        <v>32346237.68</v>
      </c>
      <c r="P15" s="46" t="n">
        <f aca="false">SUM(P4:P14)</f>
        <v>19557380.64</v>
      </c>
      <c r="Q15" s="46" t="n">
        <f aca="false">SUM(Q4:Q14)</f>
        <v>12091000</v>
      </c>
      <c r="R15" s="46" t="n">
        <f aca="false">SUM(R4:R14)</f>
        <v>31000</v>
      </c>
    </row>
    <row r="17" customFormat="false" ht="13.8" hidden="false" customHeight="false" outlineLevel="0" collapsed="false">
      <c r="K17" s="47"/>
    </row>
  </sheetData>
  <mergeCells count="1">
    <mergeCell ref="A1:R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20591845-3BEB-485C-B332-0F5E688444EC}"/>
</file>

<file path=customXml/itemProps2.xml><?xml version="1.0" encoding="utf-8"?>
<ds:datastoreItem xmlns:ds="http://schemas.openxmlformats.org/officeDocument/2006/customXml" ds:itemID="{3F1DE670-9ADB-488A-B605-7E646DC31E0C}"/>
</file>

<file path=customXml/itemProps3.xml><?xml version="1.0" encoding="utf-8"?>
<ds:datastoreItem xmlns:ds="http://schemas.openxmlformats.org/officeDocument/2006/customXml" ds:itemID="{D4DA4478-82BC-435A-98EC-0AEA1643D9E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2023-09-05T16:06:19Z</dcterms:created>
  <dc:creator>ACT</dc:creator>
  <dc:description/>
  <dc:language>it-IT</dc:language>
  <cp:lastModifiedBy/>
  <dcterms:modified xsi:type="dcterms:W3CDTF">2025-01-15T22:46:20Z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ea8a48be-5e79-4f0f-803e-e4391475056f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2024-11-26T08:35:13Z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